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sa\Documents\DUG\"/>
    </mc:Choice>
  </mc:AlternateContent>
  <xr:revisionPtr revIDLastSave="0" documentId="13_ncr:1_{510E7C29-9DE0-4F7B-9ECA-5F5F39190E3E}" xr6:coauthVersionLast="47" xr6:coauthVersionMax="47" xr10:uidLastSave="{00000000-0000-0000-0000-000000000000}"/>
  <bookViews>
    <workbookView xWindow="-120" yWindow="-120" windowWidth="29040" windowHeight="15840" activeTab="5" xr2:uid="{21866A1F-2898-4106-B1D6-3F8147CF332B}"/>
  </bookViews>
  <sheets>
    <sheet name="I1_Vanjski krediti" sheetId="1" r:id="rId1"/>
    <sheet name="I3_Unutrašnji krediti" sheetId="3" r:id="rId2"/>
    <sheet name="I5_Garancije " sheetId="5" r:id="rId3"/>
    <sheet name="I6_Ukupni_Dug" sheetId="6" r:id="rId4"/>
    <sheet name="I2_VD_Vrijednosni_papiri" sheetId="2" r:id="rId5"/>
    <sheet name="I4_UD_Vrijednosni_papiri" sheetId="4" r:id="rId6"/>
  </sheets>
  <definedNames>
    <definedName name="_xlnm.Print_Area" localSheetId="0">'I1_Vanjski krediti'!$A$1:$BI$44</definedName>
    <definedName name="_xlnm.Print_Area" localSheetId="4">I2_VD_Vrijednosni_papiri!$A$1:$BG$43</definedName>
    <definedName name="_xlnm.Print_Area" localSheetId="1">'I3_Unutrašnji krediti'!$A$2:$BH$43</definedName>
    <definedName name="_xlnm.Print_Area" localSheetId="5">I4_UD_Vrijednosni_papiri!$A$1:$BF$43</definedName>
    <definedName name="_xlnm.Print_Area" localSheetId="2">'I5_Garancije '!$A$1:$BF$42</definedName>
    <definedName name="_xlnm.Print_Area" localSheetId="3">I6_Ukupni_Dug!$A$1:$F$39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4" i="3" l="1"/>
  <c r="AE14" i="3"/>
  <c r="AD14" i="3"/>
  <c r="AD13" i="3"/>
  <c r="AD17" i="3"/>
  <c r="AD23" i="3"/>
  <c r="AE13" i="3"/>
  <c r="AE17" i="3"/>
  <c r="AE23" i="3"/>
  <c r="AF17" i="3"/>
  <c r="AF23" i="3"/>
  <c r="AG17" i="3"/>
  <c r="AG23" i="3"/>
  <c r="AH17" i="3"/>
  <c r="AH23" i="3"/>
  <c r="AI17" i="3"/>
  <c r="AI23" i="3"/>
  <c r="AJ17" i="3"/>
  <c r="AJ23" i="3"/>
  <c r="AK17" i="3"/>
  <c r="AK23" i="3"/>
  <c r="AL17" i="3"/>
  <c r="AL23" i="3"/>
  <c r="AM17" i="3"/>
  <c r="AM23" i="3"/>
  <c r="AN13" i="3"/>
  <c r="AN14" i="3"/>
  <c r="AN17" i="3"/>
  <c r="AN23" i="3"/>
  <c r="AO13" i="3"/>
  <c r="AO17" i="3"/>
  <c r="AO23" i="3"/>
  <c r="AP17" i="3"/>
  <c r="AP23" i="3"/>
  <c r="AQ17" i="3"/>
  <c r="AQ23" i="3"/>
  <c r="AR17" i="3"/>
  <c r="AR23" i="3"/>
  <c r="AS17" i="3"/>
  <c r="AS23" i="3"/>
  <c r="AT17" i="3"/>
  <c r="AT23" i="3"/>
  <c r="AU17" i="3"/>
  <c r="AU23" i="3"/>
  <c r="AV17" i="3"/>
  <c r="AV23" i="3"/>
  <c r="AW17" i="3"/>
  <c r="AW23" i="3"/>
  <c r="AX17" i="3"/>
  <c r="AX23" i="3"/>
  <c r="AY17" i="3"/>
  <c r="AY23" i="3"/>
  <c r="AZ17" i="3"/>
  <c r="AZ23" i="3"/>
  <c r="BA17" i="3"/>
  <c r="BA23" i="3"/>
  <c r="BB17" i="3"/>
  <c r="BB23" i="3"/>
  <c r="BC17" i="3"/>
  <c r="BC23" i="3"/>
  <c r="BD17" i="3"/>
  <c r="BD23" i="3"/>
  <c r="BE17" i="3"/>
  <c r="BE23" i="3"/>
  <c r="BF23" i="3"/>
  <c r="BG23" i="3"/>
  <c r="AC17" i="3"/>
  <c r="AC23" i="3"/>
  <c r="U17" i="3"/>
  <c r="U23" i="3"/>
  <c r="V17" i="3"/>
  <c r="V23" i="3"/>
  <c r="W17" i="3"/>
  <c r="W23" i="3"/>
  <c r="X17" i="3"/>
  <c r="X23" i="3"/>
  <c r="T17" i="3"/>
  <c r="T23" i="3"/>
  <c r="E11" i="6"/>
  <c r="E12" i="6"/>
  <c r="E13" i="6"/>
  <c r="E14" i="6"/>
  <c r="E15" i="6"/>
  <c r="E10" i="6"/>
  <c r="D9" i="6"/>
  <c r="E9" i="6"/>
  <c r="C9" i="6"/>
  <c r="D13" i="6"/>
  <c r="C13" i="6"/>
  <c r="D10" i="6"/>
  <c r="C10" i="6"/>
  <c r="AA11" i="5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<sst xmlns="http://schemas.openxmlformats.org/spreadsheetml/2006/main" count="858" uniqueCount="252">
  <si>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</si>
  <si>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</si>
  <si>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</si>
  <si>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</si>
  <si>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</si>
  <si>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</si>
  <si>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</si>
  <si>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</si>
  <si>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</si>
  <si>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</si>
  <si>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</si>
  <si>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</si>
  <si>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</si>
  <si>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</si>
  <si>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</si>
  <si>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</si>
  <si>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</si>
  <si>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</si>
  <si>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</si>
  <si>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</si>
  <si>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</si>
  <si>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</si>
  <si>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</si>
  <si>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</si>
  <si>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</si>
  <si>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</si>
  <si>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</si>
  <si>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</si>
  <si>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</si>
  <si>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</si>
  <si>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</si>
  <si>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</si>
  <si>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</si>
  <si>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</si>
  <si>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</si>
  <si>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</si>
  <si>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</si>
  <si>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</si>
  <si>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</si>
  <si>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</si>
  <si>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</si>
  <si>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</si>
  <si>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</si>
  <si>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</si>
  <si>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</si>
  <si>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</si>
  <si>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</si>
  <si>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</si>
  <si>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</si>
  <si>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</si>
  <si>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</si>
  <si>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</si>
  <si>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</si>
  <si>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</si>
  <si>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</si>
  <si>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</si>
  <si>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</si>
  <si>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</si>
  <si>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</si>
  <si>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</si>
  <si>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</si>
  <si>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</si>
  <si>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</si>
  <si>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</si>
  <si>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</si>
  <si>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</si>
  <si>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</si>
  <si>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</si>
  <si>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</si>
  <si>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</si>
  <si>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</si>
  <si>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</si>
  <si>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</si>
  <si>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</si>
  <si>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</si>
  <si>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</si>
  <si>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</si>
  <si>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</si>
  <si>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</si>
  <si>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</si>
  <si>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</si>
  <si>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</si>
  <si>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</si>
  <si>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</si>
  <si>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</si>
  <si>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</si>
  <si>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</si>
  <si>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</si>
  <si>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</si>
  <si>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</si>
  <si>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</si>
  <si>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</si>
  <si>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</si>
  <si>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</si>
  <si>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</si>
  <si>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</si>
  <si>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</si>
  <si>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</si>
  <si>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</si>
  <si>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</si>
  <si>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</si>
  <si>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</si>
  <si>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</si>
  <si>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</si>
  <si>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</si>
  <si>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</si>
  <si>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</si>
  <si>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</si>
  <si>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</si>
  <si>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</si>
  <si>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</si>
  <si>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</si>
  <si>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</si>
  <si>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</si>
  <si>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</si>
  <si>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</si>
  <si>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</si>
  <si>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</si>
  <si>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</si>
  <si>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</si>
  <si>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</si>
  <si>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</si>
  <si>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</si>
  <si>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</si>
  <si>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</si>
  <si>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</si>
  <si>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</si>
  <si>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</si>
  <si>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</si>
  <si>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</si>
  <si>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</si>
  <si>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</si>
  <si>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</si>
  <si>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</si>
  <si>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</si>
  <si>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</si>
  <si>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</si>
  <si>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</si>
  <si>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</si>
  <si>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</si>
  <si>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</si>
  <si>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</si>
  <si>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</si>
  <si>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</si>
  <si>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</si>
  <si>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</si>
  <si>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</si>
  <si>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</si>
  <si>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</si>
  <si>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</si>
  <si>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</si>
  <si>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</si>
  <si>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</si>
  <si>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</si>
  <si>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</si>
  <si>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</si>
  <si>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</si>
  <si>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</si>
  <si>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</si>
  <si>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</si>
  <si>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</si>
  <si>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</si>
  <si>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</si>
  <si>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</si>
  <si>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</si>
  <si>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</si>
  <si>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</si>
  <si>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</si>
  <si>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</si>
  <si>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</si>
  <si>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</si>
  <si>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</si>
  <si>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</si>
  <si>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</si>
  <si>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</si>
  <si>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</si>
  <si>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</si>
  <si>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</si>
  <si>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</si>
  <si>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</si>
  <si>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</si>
  <si>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</si>
  <si>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</si>
  <si>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</si>
  <si>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</si>
  <si>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</si>
  <si>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</si>
  <si>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</si>
  <si>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</si>
  <si>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</si>
  <si>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</si>
  <si>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</si>
  <si>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</si>
  <si>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</si>
  <si>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</si>
  <si>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</si>
  <si>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</si>
  <si>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</si>
  <si>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</si>
  <si>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</si>
  <si>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</si>
  <si>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</si>
  <si>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</si>
  <si>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</si>
  <si>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</si>
  <si>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</si>
  <si>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</si>
  <si>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</si>
  <si>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</si>
  <si>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</si>
  <si>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</si>
  <si>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</si>
  <si>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</si>
  <si>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</si>
  <si>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</si>
  <si>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</si>
  <si>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</si>
  <si>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</si>
  <si>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</si>
  <si>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</si>
  <si>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Razvojna banka</t>
  </si>
  <si>
    <t>DO-18-37127-VII/18</t>
  </si>
  <si>
    <t>1900603-DK-1/24</t>
  </si>
  <si>
    <t>UniCredit banka</t>
  </si>
  <si>
    <t>Općina Travnik</t>
  </si>
  <si>
    <t>mjesečno</t>
  </si>
  <si>
    <t>28.09.2018.</t>
  </si>
  <si>
    <t>28.08.2030.</t>
  </si>
  <si>
    <t>Fiksna</t>
  </si>
  <si>
    <r>
      <t>Naziv podnosioca izvještaja</t>
    </r>
    <r>
      <rPr>
        <u/>
        <sz val="7"/>
        <rFont val="Arial Narrow"/>
        <family val="2"/>
        <charset val="238"/>
      </rPr>
      <t xml:space="preserve">              OPĆINA TRAVNIK</t>
    </r>
  </si>
  <si>
    <t>31.12.</t>
  </si>
  <si>
    <t>BAM</t>
  </si>
  <si>
    <t>Datum: 20.01.2026.</t>
  </si>
  <si>
    <t>Datum:_20.01.2026</t>
  </si>
  <si>
    <r>
      <t>Datum:</t>
    </r>
    <r>
      <rPr>
        <u/>
        <sz val="7"/>
        <rFont val="Arial Narrow"/>
        <family val="2"/>
        <charset val="238"/>
      </rPr>
      <t>_20.01.2026</t>
    </r>
  </si>
  <si>
    <t>Naziv podnosioca izvještaja:OPĆINA TRAVNIK</t>
  </si>
  <si>
    <t>Izvještajni period:01.01.-31.12.2025</t>
  </si>
  <si>
    <r>
      <t xml:space="preserve">Godina: </t>
    </r>
    <r>
      <rPr>
        <u/>
        <sz val="7"/>
        <rFont val="Arial Narrow"/>
        <family val="2"/>
        <charset val="238"/>
      </rPr>
      <t>_2025</t>
    </r>
  </si>
  <si>
    <t>Naziv podnosioca izvještaja: OPĆINA TRAVNIK</t>
  </si>
  <si>
    <t>Datum:20.01.2026</t>
  </si>
  <si>
    <r>
      <t>Godina:</t>
    </r>
    <r>
      <rPr>
        <u/>
        <sz val="7"/>
        <rFont val="Arial Narrow"/>
        <family val="2"/>
        <charset val="238"/>
      </rPr>
      <t>2025</t>
    </r>
  </si>
  <si>
    <r>
      <t xml:space="preserve">Naziv podnosioca izvještaja: </t>
    </r>
    <r>
      <rPr>
        <u/>
        <sz val="7"/>
        <rFont val="Arial Narrow"/>
        <family val="2"/>
        <charset val="238"/>
      </rPr>
      <t>OPĆINA TRAVNIK</t>
    </r>
  </si>
  <si>
    <t>Naziv podnosioca izvještaja: Općina Travnik</t>
  </si>
  <si>
    <t xml:space="preserve">Lice odgovorno za popunjavanje obrasca : </t>
  </si>
  <si>
    <r>
      <t xml:space="preserve">Lice odgovorno za popunjavanje obrasca : </t>
    </r>
    <r>
      <rPr>
        <u/>
        <sz val="7"/>
        <rFont val="Arial Narrow"/>
        <family val="2"/>
        <charset val="238"/>
      </rPr>
      <t xml:space="preserve">      </t>
    </r>
  </si>
  <si>
    <r>
      <t xml:space="preserve">Godina: </t>
    </r>
    <r>
      <rPr>
        <u/>
        <sz val="7"/>
        <rFont val="Arial Narrow"/>
        <family val="2"/>
        <charset val="238"/>
      </rPr>
      <t xml:space="preserve">         2025</t>
    </r>
  </si>
  <si>
    <r>
      <rPr>
        <sz val="7"/>
        <rFont val="Arial Narrow"/>
        <family val="2"/>
        <charset val="238"/>
      </rPr>
      <t xml:space="preserve">Godina:    </t>
    </r>
    <r>
      <rPr>
        <u/>
        <sz val="7"/>
        <rFont val="Arial Narrow"/>
        <family val="2"/>
        <charset val="238"/>
      </rPr>
      <t xml:space="preserve">                            2025</t>
    </r>
  </si>
  <si>
    <r>
      <t>Naziv podnosioca izvještaja:</t>
    </r>
    <r>
      <rPr>
        <u/>
        <sz val="7"/>
        <rFont val="Arial Narrow"/>
        <family val="2"/>
        <charset val="238"/>
      </rPr>
      <t xml:space="preserve">                   OPĆINA TRAVNIK                    </t>
    </r>
  </si>
  <si>
    <r>
      <t>Izvještajni period:</t>
    </r>
    <r>
      <rPr>
        <u/>
        <sz val="7"/>
        <rFont val="Arial Narrow"/>
        <family val="2"/>
        <charset val="238"/>
      </rPr>
      <t xml:space="preserve">  1.10.-31.12               </t>
    </r>
  </si>
  <si>
    <r>
      <t xml:space="preserve">Izvještajni period:    1.10.-  </t>
    </r>
    <r>
      <rPr>
        <u/>
        <sz val="7"/>
        <rFont val="Arial Narrow"/>
        <family val="2"/>
        <charset val="238"/>
      </rPr>
      <t xml:space="preserve">31.12. </t>
    </r>
  </si>
  <si>
    <r>
      <t>Izvještajni period:</t>
    </r>
    <r>
      <rPr>
        <u/>
        <sz val="7"/>
        <rFont val="Arial Narrow"/>
        <family val="2"/>
        <charset val="238"/>
      </rPr>
      <t xml:space="preserve">                01.01.-31.12.     </t>
    </r>
  </si>
  <si>
    <r>
      <t>Izvještajni period:</t>
    </r>
    <r>
      <rPr>
        <u/>
        <sz val="7"/>
        <rFont val="Arial Narrow"/>
        <family val="2"/>
        <charset val="238"/>
      </rPr>
      <t>01.01.-31.12.2025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</si>
</sst>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u/>
      <sz val="7"/>
      <name val="Arial Narrow"/>
      <family val="2"/>
      <charset val="238"/>
    </font>
    <font>
      <sz val="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435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Alignment="1">
      <alignment horizontal="left"/>
    </xf>
    <xf numFmtId="0" fontId="20" fillId="0" borderId="0" xfId="0" applyFont="1"/>
    <xf numFmtId="0" fontId="20" fillId="0" borderId="0" xfId="1" applyFont="1" applyAlignment="1">
      <alignment horizontal="right" wrapText="1"/>
    </xf>
    <xf numFmtId="0" fontId="1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0" fontId="10" fillId="0" borderId="45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10" fillId="0" borderId="41" xfId="0" applyFont="1" applyBorder="1"/>
    <xf numFmtId="3" fontId="10" fillId="0" borderId="27" xfId="0" applyNumberFormat="1" applyFont="1" applyBorder="1"/>
    <xf numFmtId="3" fontId="10" fillId="0" borderId="47" xfId="0" applyNumberFormat="1" applyFont="1" applyBorder="1"/>
    <xf numFmtId="0" fontId="10" fillId="0" borderId="51" xfId="0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22" fillId="0" borderId="0" xfId="2" applyFont="1"/>
    <xf numFmtId="0" fontId="23" fillId="0" borderId="0" xfId="2" applyFont="1"/>
    <xf numFmtId="3" fontId="24" fillId="0" borderId="0" xfId="2" applyNumberFormat="1" applyFont="1"/>
    <xf numFmtId="0" fontId="24" fillId="0" borderId="0" xfId="2" applyFont="1"/>
    <xf numFmtId="0" fontId="6" fillId="0" borderId="0" xfId="2" applyFont="1" applyAlignment="1">
      <alignment vertical="center"/>
    </xf>
    <xf numFmtId="3" fontId="22" fillId="0" borderId="0" xfId="2" applyNumberFormat="1" applyFont="1"/>
    <xf numFmtId="0" fontId="6" fillId="0" borderId="16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Alignment="1">
      <alignment wrapText="1"/>
    </xf>
    <xf numFmtId="0" fontId="24" fillId="0" borderId="0" xfId="2" applyFont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22" fillId="0" borderId="0" xfId="2" applyFont="1" applyAlignment="1">
      <alignment horizontal="left" wrapText="1"/>
    </xf>
    <xf numFmtId="0" fontId="24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3" fontId="10" fillId="0" borderId="14" xfId="0" applyNumberFormat="1" applyFont="1" applyBorder="1" applyAlignment="1">
      <alignment wrapText="1"/>
    </xf>
    <xf numFmtId="0" fontId="10" fillId="0" borderId="24" xfId="0" applyFont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4" fontId="6" fillId="0" borderId="14" xfId="0" applyNumberFormat="1" applyFont="1" applyBorder="1"/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3" fontId="22" fillId="0" borderId="36" xfId="2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top" wrapText="1"/>
    </xf>
    <xf numFmtId="3" fontId="28" fillId="0" borderId="24" xfId="0" applyNumberFormat="1" applyFont="1" applyBorder="1" applyAlignment="1">
      <alignment vertical="center" wrapText="1"/>
    </xf>
    <xf numFmtId="3" fontId="28" fillId="0" borderId="14" xfId="0" applyNumberFormat="1" applyFont="1" applyBorder="1"/>
    <xf numFmtId="3" fontId="28" fillId="0" borderId="36" xfId="0" applyNumberFormat="1" applyFont="1" applyBorder="1"/>
    <xf numFmtId="3" fontId="28" fillId="0" borderId="17" xfId="0" applyNumberFormat="1" applyFont="1" applyBorder="1"/>
    <xf numFmtId="3" fontId="28" fillId="0" borderId="25" xfId="0" applyNumberFormat="1" applyFont="1" applyBorder="1"/>
    <xf numFmtId="3" fontId="28" fillId="0" borderId="28" xfId="0" applyNumberFormat="1" applyFont="1" applyBorder="1"/>
    <xf numFmtId="3" fontId="28" fillId="0" borderId="4" xfId="0" applyNumberFormat="1" applyFont="1" applyBorder="1"/>
    <xf numFmtId="3" fontId="28" fillId="0" borderId="46" xfId="0" applyNumberFormat="1" applyFont="1" applyBorder="1"/>
    <xf numFmtId="3" fontId="28" fillId="0" borderId="24" xfId="0" applyNumberFormat="1" applyFont="1" applyBorder="1" applyAlignment="1">
      <alignment horizontal="center"/>
    </xf>
    <xf numFmtId="3" fontId="28" fillId="0" borderId="32" xfId="0" applyNumberFormat="1" applyFont="1" applyBorder="1" applyAlignment="1">
      <alignment horizontal="center"/>
    </xf>
    <xf numFmtId="3" fontId="28" fillId="0" borderId="29" xfId="0" applyNumberFormat="1" applyFont="1" applyBorder="1"/>
    <xf numFmtId="3" fontId="28" fillId="0" borderId="51" xfId="0" applyNumberFormat="1" applyFont="1" applyBorder="1"/>
    <xf numFmtId="3" fontId="28" fillId="0" borderId="24" xfId="0" applyNumberFormat="1" applyFont="1" applyBorder="1"/>
    <xf numFmtId="3" fontId="28" fillId="0" borderId="47" xfId="0" applyNumberFormat="1" applyFont="1" applyBorder="1"/>
    <xf numFmtId="3" fontId="28" fillId="0" borderId="27" xfId="0" applyNumberFormat="1" applyFont="1" applyBorder="1"/>
    <xf numFmtId="14" fontId="17" fillId="4" borderId="13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/>
    <xf numFmtId="0" fontId="16" fillId="0" borderId="7" xfId="0" applyFon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3" fontId="10" fillId="5" borderId="41" xfId="0" applyNumberFormat="1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0" fontId="10" fillId="5" borderId="4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10" fillId="0" borderId="0" xfId="2" applyFont="1" applyAlignment="1">
      <alignment horizontal="right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3" fontId="22" fillId="0" borderId="46" xfId="2" applyNumberFormat="1" applyFont="1" applyBorder="1"/>
    <xf numFmtId="3" fontId="22" fillId="0" borderId="36" xfId="2" applyNumberFormat="1" applyFont="1" applyBorder="1"/>
  </cellXfs>
  <cellStyles count="4">
    <cellStyle name="Normal 8" xfId="2" xr:uid="{96DE9356-CF10-432A-894D-2D4EC2AEC075}"/>
    <cellStyle name="Normal_Sheet1" xfId="1" xr:uid="{2923F343-B27F-4945-97E0-F1F0C971945C}"/>
    <cellStyle name="Normalno" xfId="0" builtinId="0"/>
    <cellStyle name="Percent 2" xfId="3" xr:uid="{0852395F-0F1D-4EA3-AA69-B88F207C9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sheetPr>
    <tabColor rgb="FFFFFF00"/>
  </sheetPr>
  <dimension ref="A1:BI52"/>
  <sheetViews>
    <sheetView zoomScaleNormal="100" workbookViewId="0">
      <selection activeCell="U25" sqref="U25:X25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.42578125" style="1" customWidth="1"/>
    <col min="4" max="4" width="6" style="1" customWidth="1"/>
    <col min="5" max="7" width="7.28515625" style="1" customWidth="1"/>
    <col min="8" max="8" width="6.28515625" style="1" customWidth="1"/>
    <col min="9" max="9" width="5.28515625" style="1" customWidth="1"/>
    <col min="10" max="10" width="5.5703125" style="1" customWidth="1"/>
    <col min="11" max="11" width="5.42578125" style="1" customWidth="1"/>
    <col min="12" max="12" width="5.28515625" style="1" customWidth="1"/>
    <col min="13" max="13" width="4.85546875" style="1" customWidth="1"/>
    <col min="14" max="14" width="5.28515625" style="1" customWidth="1"/>
    <col min="15" max="15" width="5.7109375" style="1" customWidth="1"/>
    <col min="16" max="16" width="5.28515625" style="1" customWidth="1"/>
    <col min="17" max="19" width="6.5703125" style="1" customWidth="1"/>
    <col min="20" max="21" width="6.7109375" style="100" customWidth="1"/>
    <col min="22" max="22" width="7.28515625" style="100" customWidth="1"/>
    <col min="23" max="23" width="6.28515625" style="100" customWidth="1"/>
    <col min="24" max="24" width="6.5703125" style="100" customWidth="1"/>
    <col min="25" max="25" width="3" style="104" customWidth="1"/>
    <col min="26" max="26" width="4" style="100" customWidth="1"/>
    <col min="27" max="27" width="6.5703125" style="1" customWidth="1"/>
    <col min="28" max="28" width="9.7109375" style="1" customWidth="1"/>
    <col min="29" max="30" width="6.5703125" style="1" customWidth="1"/>
    <col min="31" max="50" width="4" style="1" customWidth="1"/>
    <col min="51" max="58" width="3.140625" style="1" customWidth="1"/>
    <col min="59" max="60" width="3.42578125" style="1" customWidth="1"/>
    <col min="61" max="61" width="2.71093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4" customFormat="1" ht="12" customHeight="1" x14ac:dyDescent="0.25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  <c r="Y2" s="7"/>
      <c r="Z2" s="5"/>
      <c r="AA2" s="342" t="s">
        <v>1</v>
      </c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4" customFormat="1" ht="12" customHeight="1" x14ac:dyDescent="0.25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7"/>
      <c r="Z3" s="5"/>
      <c r="AA3" s="342" t="s">
        <v>3</v>
      </c>
      <c r="AB3" s="342"/>
      <c r="AC3" s="342"/>
      <c r="AD3" s="342"/>
      <c r="AE3" s="342"/>
      <c r="AF3" s="342"/>
      <c r="AG3" s="342"/>
      <c r="AH3" s="342"/>
      <c r="AI3" s="342"/>
      <c r="AJ3" s="5"/>
      <c r="AK3" s="5"/>
      <c r="AL3" s="5"/>
      <c r="AM3" s="5"/>
      <c r="AN3" s="5"/>
      <c r="AO3" s="5"/>
      <c r="AP3" s="5"/>
      <c r="AQ3" s="9"/>
      <c r="AR3" s="10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 s="4" customFormat="1" ht="12" customHeight="1" x14ac:dyDescent="0.25">
      <c r="A4" s="1"/>
      <c r="B4" s="380" t="s">
        <v>4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"/>
      <c r="Z4" s="380" t="s">
        <v>5</v>
      </c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</row>
    <row r="5" spans="1:60" s="4" customFormat="1" ht="12" customHeight="1" x14ac:dyDescent="0.25">
      <c r="A5" s="1"/>
      <c r="B5" s="339" t="s">
        <v>235</v>
      </c>
      <c r="C5" s="339"/>
      <c r="D5" s="339"/>
      <c r="E5" s="339"/>
      <c r="F5" s="339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W5" s="1"/>
      <c r="X5" s="1"/>
      <c r="Y5" s="3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1:60" s="4" customFormat="1" ht="12" customHeight="1" x14ac:dyDescent="0.25">
      <c r="A6" s="1"/>
      <c r="B6" s="339" t="s">
        <v>233</v>
      </c>
      <c r="C6" s="339"/>
      <c r="D6" s="339"/>
      <c r="E6" s="339"/>
      <c r="F6" s="339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1"/>
      <c r="U6" s="340" t="s">
        <v>236</v>
      </c>
      <c r="V6" s="340"/>
      <c r="W6" s="340"/>
      <c r="X6" s="340"/>
      <c r="Y6" s="3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  <c r="AZ6" s="11"/>
      <c r="BA6" s="11"/>
      <c r="BB6" s="11"/>
      <c r="BC6" s="11"/>
      <c r="BD6" s="11"/>
      <c r="BE6" s="11"/>
      <c r="BF6" s="11"/>
      <c r="BG6" s="11"/>
      <c r="BH6" s="11"/>
    </row>
    <row r="7" spans="1:60" s="4" customFormat="1" ht="12" customHeight="1" x14ac:dyDescent="0.25">
      <c r="A7" s="1"/>
      <c r="B7" s="339" t="s">
        <v>243</v>
      </c>
      <c r="C7" s="339"/>
      <c r="D7" s="339"/>
      <c r="E7" s="339"/>
      <c r="F7" s="339"/>
      <c r="G7" s="12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"/>
      <c r="T7" s="11"/>
      <c r="U7" s="340" t="s">
        <v>237</v>
      </c>
      <c r="V7" s="340"/>
      <c r="W7" s="340"/>
      <c r="X7" s="340"/>
      <c r="Y7" s="3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3"/>
      <c r="AZ7" s="11"/>
      <c r="BA7" s="11"/>
      <c r="BB7" s="11"/>
      <c r="BC7" s="11"/>
      <c r="BD7" s="11"/>
      <c r="BE7" s="11"/>
      <c r="BF7" s="11"/>
      <c r="BG7" s="11"/>
      <c r="BH7" s="11"/>
    </row>
    <row r="8" spans="1:60" ht="12" customHeight="1" thickBot="1" x14ac:dyDescent="0.3">
      <c r="B8" s="15"/>
      <c r="C8" s="15"/>
      <c r="T8" s="1"/>
      <c r="U8" s="1"/>
      <c r="V8" s="1"/>
      <c r="W8" s="1"/>
      <c r="X8" s="1"/>
      <c r="Y8" s="3"/>
      <c r="Z8" s="1"/>
      <c r="AE8" s="15"/>
      <c r="AF8" s="15"/>
      <c r="AO8" s="15"/>
      <c r="AP8" s="15"/>
    </row>
    <row r="9" spans="1:60" s="20" customFormat="1" ht="32.1" customHeight="1" x14ac:dyDescent="0.25">
      <c r="A9" s="372" t="s">
        <v>6</v>
      </c>
      <c r="B9" s="359" t="s">
        <v>7</v>
      </c>
      <c r="C9" s="375" t="s">
        <v>8</v>
      </c>
      <c r="D9" s="375" t="s">
        <v>9</v>
      </c>
      <c r="E9" s="375" t="s">
        <v>10</v>
      </c>
      <c r="F9" s="375" t="s">
        <v>11</v>
      </c>
      <c r="G9" s="375" t="s">
        <v>12</v>
      </c>
      <c r="H9" s="375" t="s">
        <v>13</v>
      </c>
      <c r="I9" s="379" t="s">
        <v>14</v>
      </c>
      <c r="J9" s="379"/>
      <c r="K9" s="379"/>
      <c r="L9" s="379" t="s">
        <v>15</v>
      </c>
      <c r="M9" s="379"/>
      <c r="N9" s="379"/>
      <c r="O9" s="379" t="s">
        <v>16</v>
      </c>
      <c r="P9" s="379"/>
      <c r="Q9" s="364" t="s">
        <v>17</v>
      </c>
      <c r="R9" s="364" t="s">
        <v>18</v>
      </c>
      <c r="S9" s="364" t="s">
        <v>19</v>
      </c>
      <c r="T9" s="16" t="s">
        <v>20</v>
      </c>
      <c r="U9" s="16" t="s">
        <v>20</v>
      </c>
      <c r="V9" s="16" t="s">
        <v>21</v>
      </c>
      <c r="W9" s="16" t="s">
        <v>21</v>
      </c>
      <c r="X9" s="17" t="s">
        <v>21</v>
      </c>
      <c r="Y9" s="18"/>
      <c r="Z9" s="372" t="s">
        <v>6</v>
      </c>
      <c r="AA9" s="359" t="s">
        <v>7</v>
      </c>
      <c r="AB9" s="375" t="s">
        <v>8</v>
      </c>
      <c r="AC9" s="375" t="s">
        <v>9</v>
      </c>
      <c r="AD9" s="19" t="s">
        <v>20</v>
      </c>
      <c r="AE9" s="376" t="s">
        <v>22</v>
      </c>
      <c r="AF9" s="377"/>
      <c r="AG9" s="377"/>
      <c r="AH9" s="377"/>
      <c r="AI9" s="377"/>
      <c r="AJ9" s="377"/>
      <c r="AK9" s="377"/>
      <c r="AL9" s="377"/>
      <c r="AM9" s="377"/>
      <c r="AN9" s="378"/>
      <c r="AO9" s="376" t="s">
        <v>23</v>
      </c>
      <c r="AP9" s="377"/>
      <c r="AQ9" s="377"/>
      <c r="AR9" s="377"/>
      <c r="AS9" s="377"/>
      <c r="AT9" s="377"/>
      <c r="AU9" s="377"/>
      <c r="AV9" s="377"/>
      <c r="AW9" s="377"/>
      <c r="AX9" s="378"/>
      <c r="AY9" s="358" t="s">
        <v>24</v>
      </c>
      <c r="AZ9" s="359"/>
      <c r="BA9" s="358" t="s">
        <v>25</v>
      </c>
      <c r="BB9" s="359"/>
      <c r="BC9" s="358" t="s">
        <v>26</v>
      </c>
      <c r="BD9" s="359"/>
      <c r="BE9" s="358" t="s">
        <v>27</v>
      </c>
      <c r="BF9" s="359"/>
      <c r="BG9" s="358" t="s">
        <v>28</v>
      </c>
      <c r="BH9" s="366"/>
    </row>
    <row r="10" spans="1:60" s="20" customFormat="1" ht="20.100000000000001" customHeight="1" x14ac:dyDescent="0.25">
      <c r="A10" s="373"/>
      <c r="B10" s="374"/>
      <c r="C10" s="370"/>
      <c r="D10" s="370"/>
      <c r="E10" s="370"/>
      <c r="F10" s="370"/>
      <c r="G10" s="370"/>
      <c r="H10" s="370"/>
      <c r="I10" s="368" t="s">
        <v>29</v>
      </c>
      <c r="J10" s="368" t="s">
        <v>30</v>
      </c>
      <c r="K10" s="368"/>
      <c r="L10" s="370" t="s">
        <v>31</v>
      </c>
      <c r="M10" s="360" t="s">
        <v>32</v>
      </c>
      <c r="N10" s="371"/>
      <c r="O10" s="369" t="s">
        <v>33</v>
      </c>
      <c r="P10" s="369" t="s">
        <v>34</v>
      </c>
      <c r="Q10" s="365"/>
      <c r="R10" s="365"/>
      <c r="S10" s="365"/>
      <c r="T10" s="21" t="s">
        <v>35</v>
      </c>
      <c r="U10" s="21" t="s">
        <v>36</v>
      </c>
      <c r="V10" s="21" t="s">
        <v>35</v>
      </c>
      <c r="W10" s="21" t="s">
        <v>35</v>
      </c>
      <c r="X10" s="22" t="s">
        <v>35</v>
      </c>
      <c r="Y10" s="18"/>
      <c r="Z10" s="373"/>
      <c r="AA10" s="374"/>
      <c r="AB10" s="370"/>
      <c r="AC10" s="370"/>
      <c r="AD10" s="23" t="str">
        <f>U10</f>
        <v>_______</v>
      </c>
      <c r="AE10" s="362" t="s">
        <v>37</v>
      </c>
      <c r="AF10" s="363"/>
      <c r="AG10" s="362" t="s">
        <v>38</v>
      </c>
      <c r="AH10" s="363"/>
      <c r="AI10" s="362" t="s">
        <v>39</v>
      </c>
      <c r="AJ10" s="363"/>
      <c r="AK10" s="362" t="s">
        <v>40</v>
      </c>
      <c r="AL10" s="363"/>
      <c r="AM10" s="362" t="s">
        <v>41</v>
      </c>
      <c r="AN10" s="363"/>
      <c r="AO10" s="362" t="s">
        <v>42</v>
      </c>
      <c r="AP10" s="363"/>
      <c r="AQ10" s="362" t="s">
        <v>38</v>
      </c>
      <c r="AR10" s="363"/>
      <c r="AS10" s="362" t="s">
        <v>39</v>
      </c>
      <c r="AT10" s="363"/>
      <c r="AU10" s="362" t="s">
        <v>40</v>
      </c>
      <c r="AV10" s="363"/>
      <c r="AW10" s="362" t="s">
        <v>41</v>
      </c>
      <c r="AX10" s="363"/>
      <c r="AY10" s="360"/>
      <c r="AZ10" s="361"/>
      <c r="BA10" s="360"/>
      <c r="BB10" s="361"/>
      <c r="BC10" s="360"/>
      <c r="BD10" s="361"/>
      <c r="BE10" s="360"/>
      <c r="BF10" s="361"/>
      <c r="BG10" s="360"/>
      <c r="BH10" s="367"/>
    </row>
    <row r="11" spans="1:60" s="20" customFormat="1" ht="15.95" customHeight="1" x14ac:dyDescent="0.25">
      <c r="A11" s="373"/>
      <c r="B11" s="374"/>
      <c r="C11" s="370"/>
      <c r="D11" s="370"/>
      <c r="E11" s="370"/>
      <c r="F11" s="370"/>
      <c r="G11" s="370"/>
      <c r="H11" s="370"/>
      <c r="I11" s="369"/>
      <c r="J11" s="24" t="s">
        <v>43</v>
      </c>
      <c r="K11" s="24" t="s">
        <v>44</v>
      </c>
      <c r="L11" s="370"/>
      <c r="M11" s="24" t="s">
        <v>43</v>
      </c>
      <c r="N11" s="25" t="s">
        <v>44</v>
      </c>
      <c r="O11" s="370"/>
      <c r="P11" s="370"/>
      <c r="Q11" s="365"/>
      <c r="R11" s="365"/>
      <c r="S11" s="365"/>
      <c r="T11" s="21" t="s">
        <v>45</v>
      </c>
      <c r="U11" s="21" t="s">
        <v>46</v>
      </c>
      <c r="V11" s="21" t="s">
        <v>47</v>
      </c>
      <c r="W11" s="21" t="s">
        <v>48</v>
      </c>
      <c r="X11" s="22" t="s">
        <v>49</v>
      </c>
      <c r="Y11" s="18"/>
      <c r="Z11" s="373"/>
      <c r="AA11" s="374"/>
      <c r="AB11" s="370"/>
      <c r="AC11" s="370"/>
      <c r="AD11" s="26" t="str">
        <f>U11</f>
        <v>(t)</v>
      </c>
      <c r="AE11" s="27" t="s">
        <v>50</v>
      </c>
      <c r="AF11" s="27" t="s">
        <v>51</v>
      </c>
      <c r="AG11" s="27" t="s">
        <v>50</v>
      </c>
      <c r="AH11" s="27" t="s">
        <v>51</v>
      </c>
      <c r="AI11" s="27" t="s">
        <v>50</v>
      </c>
      <c r="AJ11" s="27" t="s">
        <v>51</v>
      </c>
      <c r="AK11" s="27" t="s">
        <v>50</v>
      </c>
      <c r="AL11" s="27" t="s">
        <v>51</v>
      </c>
      <c r="AM11" s="27" t="s">
        <v>50</v>
      </c>
      <c r="AN11" s="27" t="s">
        <v>51</v>
      </c>
      <c r="AO11" s="27" t="s">
        <v>50</v>
      </c>
      <c r="AP11" s="27" t="s">
        <v>51</v>
      </c>
      <c r="AQ11" s="27" t="s">
        <v>50</v>
      </c>
      <c r="AR11" s="27" t="s">
        <v>51</v>
      </c>
      <c r="AS11" s="27" t="s">
        <v>50</v>
      </c>
      <c r="AT11" s="27" t="s">
        <v>51</v>
      </c>
      <c r="AU11" s="27" t="s">
        <v>50</v>
      </c>
      <c r="AV11" s="27" t="s">
        <v>51</v>
      </c>
      <c r="AW11" s="27" t="s">
        <v>50</v>
      </c>
      <c r="AX11" s="27" t="s">
        <v>51</v>
      </c>
      <c r="AY11" s="24" t="s">
        <v>50</v>
      </c>
      <c r="AZ11" s="24" t="s">
        <v>51</v>
      </c>
      <c r="BA11" s="24" t="s">
        <v>50</v>
      </c>
      <c r="BB11" s="24" t="s">
        <v>51</v>
      </c>
      <c r="BC11" s="24" t="s">
        <v>50</v>
      </c>
      <c r="BD11" s="24" t="s">
        <v>51</v>
      </c>
      <c r="BE11" s="24" t="s">
        <v>50</v>
      </c>
      <c r="BF11" s="24" t="s">
        <v>51</v>
      </c>
      <c r="BG11" s="24" t="s">
        <v>50</v>
      </c>
      <c r="BH11" s="28" t="s">
        <v>51</v>
      </c>
    </row>
    <row r="12" spans="1:60" s="20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2">
        <v>20</v>
      </c>
      <c r="U12" s="32">
        <v>21</v>
      </c>
      <c r="V12" s="32">
        <v>22</v>
      </c>
      <c r="W12" s="32">
        <v>23</v>
      </c>
      <c r="X12" s="33">
        <v>24</v>
      </c>
      <c r="Y12" s="18"/>
      <c r="Z12" s="29">
        <v>1</v>
      </c>
      <c r="AA12" s="30">
        <v>2</v>
      </c>
      <c r="AB12" s="31">
        <v>3</v>
      </c>
      <c r="AC12" s="31">
        <v>4</v>
      </c>
      <c r="AD12" s="31">
        <v>5</v>
      </c>
      <c r="AE12" s="31">
        <v>6</v>
      </c>
      <c r="AF12" s="31">
        <v>7</v>
      </c>
      <c r="AG12" s="31">
        <v>8</v>
      </c>
      <c r="AH12" s="31">
        <v>9</v>
      </c>
      <c r="AI12" s="31">
        <v>10</v>
      </c>
      <c r="AJ12" s="31">
        <v>11</v>
      </c>
      <c r="AK12" s="31">
        <v>12</v>
      </c>
      <c r="AL12" s="31">
        <v>13</v>
      </c>
      <c r="AM12" s="31">
        <v>14</v>
      </c>
      <c r="AN12" s="31">
        <v>15</v>
      </c>
      <c r="AO12" s="31">
        <v>16</v>
      </c>
      <c r="AP12" s="31">
        <v>17</v>
      </c>
      <c r="AQ12" s="31">
        <v>18</v>
      </c>
      <c r="AR12" s="31">
        <v>19</v>
      </c>
      <c r="AS12" s="31">
        <v>20</v>
      </c>
      <c r="AT12" s="31">
        <v>21</v>
      </c>
      <c r="AU12" s="31">
        <v>22</v>
      </c>
      <c r="AV12" s="31">
        <v>23</v>
      </c>
      <c r="AW12" s="31">
        <v>24</v>
      </c>
      <c r="AX12" s="31">
        <v>25</v>
      </c>
      <c r="AY12" s="31">
        <v>26</v>
      </c>
      <c r="AZ12" s="31">
        <v>27</v>
      </c>
      <c r="BA12" s="31">
        <v>28</v>
      </c>
      <c r="BB12" s="31">
        <v>29</v>
      </c>
      <c r="BC12" s="31">
        <v>30</v>
      </c>
      <c r="BD12" s="31">
        <v>31</v>
      </c>
      <c r="BE12" s="31">
        <v>32</v>
      </c>
      <c r="BF12" s="31">
        <v>33</v>
      </c>
      <c r="BG12" s="31">
        <v>34</v>
      </c>
      <c r="BH12" s="31">
        <v>35</v>
      </c>
    </row>
    <row r="13" spans="1:60" s="20" customFormat="1" ht="12" customHeight="1" x14ac:dyDescent="0.25">
      <c r="A13" s="318" t="s">
        <v>52</v>
      </c>
      <c r="B13" s="34"/>
      <c r="C13" s="35"/>
      <c r="D13" s="35"/>
      <c r="E13" s="3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7"/>
      <c r="Y13" s="18"/>
      <c r="Z13" s="321" t="s">
        <v>52</v>
      </c>
      <c r="AA13" s="38"/>
      <c r="AB13" s="39"/>
      <c r="AC13" s="39"/>
      <c r="AD13" s="40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5"/>
      <c r="BC13" s="39"/>
      <c r="BD13" s="39"/>
      <c r="BE13" s="39"/>
      <c r="BF13" s="39"/>
      <c r="BG13" s="39"/>
      <c r="BH13" s="41"/>
    </row>
    <row r="14" spans="1:60" ht="12" customHeight="1" x14ac:dyDescent="0.25">
      <c r="A14" s="319"/>
      <c r="B14" s="42"/>
      <c r="C14" s="43"/>
      <c r="D14" s="44"/>
      <c r="E14" s="44"/>
      <c r="F14" s="45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7"/>
      <c r="T14" s="48"/>
      <c r="U14" s="48"/>
      <c r="V14" s="49"/>
      <c r="W14" s="48"/>
      <c r="X14" s="50"/>
      <c r="Y14" s="51"/>
      <c r="Z14" s="321"/>
      <c r="AA14" s="49"/>
      <c r="AB14" s="48"/>
      <c r="AC14" s="48"/>
      <c r="AD14" s="52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53"/>
      <c r="BC14" s="48"/>
      <c r="BD14" s="48"/>
      <c r="BE14" s="48"/>
      <c r="BF14" s="48"/>
      <c r="BG14" s="48"/>
      <c r="BH14" s="54"/>
    </row>
    <row r="15" spans="1:60" ht="12" customHeight="1" x14ac:dyDescent="0.25">
      <c r="A15" s="319"/>
      <c r="B15" s="42"/>
      <c r="C15" s="43"/>
      <c r="D15" s="46"/>
      <c r="E15" s="46"/>
      <c r="F15" s="55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8"/>
      <c r="V15" s="49"/>
      <c r="W15" s="48"/>
      <c r="X15" s="50"/>
      <c r="Y15" s="51"/>
      <c r="Z15" s="321"/>
      <c r="AA15" s="49"/>
      <c r="AB15" s="48"/>
      <c r="AC15" s="48"/>
      <c r="AD15" s="52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54"/>
    </row>
    <row r="16" spans="1:60" ht="12" customHeight="1" x14ac:dyDescent="0.25">
      <c r="A16" s="319"/>
      <c r="B16" s="56"/>
      <c r="C16" s="57"/>
      <c r="D16" s="58"/>
      <c r="E16" s="58"/>
      <c r="F16" s="59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60"/>
      <c r="U16" s="60"/>
      <c r="V16" s="61"/>
      <c r="W16" s="60"/>
      <c r="X16" s="62"/>
      <c r="Y16" s="51"/>
      <c r="Z16" s="321"/>
      <c r="AA16" s="61"/>
      <c r="AB16" s="60"/>
      <c r="AC16" s="60"/>
      <c r="AD16" s="63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4"/>
    </row>
    <row r="17" spans="1:60" ht="12" customHeight="1" thickBot="1" x14ac:dyDescent="0.3">
      <c r="A17" s="320"/>
      <c r="B17" s="323" t="s">
        <v>53</v>
      </c>
      <c r="C17" s="324"/>
      <c r="D17" s="324"/>
      <c r="E17" s="65"/>
      <c r="F17" s="65"/>
      <c r="G17" s="65"/>
      <c r="H17" s="346"/>
      <c r="I17" s="347"/>
      <c r="J17" s="347"/>
      <c r="K17" s="347"/>
      <c r="L17" s="347"/>
      <c r="M17" s="347"/>
      <c r="N17" s="347"/>
      <c r="O17" s="347"/>
      <c r="P17" s="348"/>
      <c r="Q17" s="65"/>
      <c r="R17" s="65"/>
      <c r="S17" s="65"/>
      <c r="T17" s="66"/>
      <c r="U17" s="66"/>
      <c r="V17" s="66"/>
      <c r="W17" s="66"/>
      <c r="X17" s="67"/>
      <c r="Y17" s="51"/>
      <c r="Z17" s="322"/>
      <c r="AA17" s="297" t="s">
        <v>53</v>
      </c>
      <c r="AB17" s="298"/>
      <c r="AC17" s="299"/>
      <c r="AD17" s="68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7"/>
    </row>
    <row r="18" spans="1:60" ht="12" customHeight="1" x14ac:dyDescent="0.25">
      <c r="A18" s="294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3"/>
      <c r="U18" s="53"/>
      <c r="V18" s="71"/>
      <c r="W18" s="72"/>
      <c r="X18" s="73"/>
      <c r="Y18" s="51"/>
      <c r="Z18" s="295" t="s">
        <v>54</v>
      </c>
      <c r="AA18" s="74"/>
      <c r="AB18" s="53"/>
      <c r="AC18" s="53"/>
      <c r="AD18" s="75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72"/>
      <c r="AZ18" s="72"/>
      <c r="BA18" s="72"/>
      <c r="BB18" s="72"/>
      <c r="BC18" s="72"/>
      <c r="BD18" s="72"/>
      <c r="BE18" s="72"/>
      <c r="BF18" s="72"/>
      <c r="BG18" s="72"/>
      <c r="BH18" s="73"/>
    </row>
    <row r="19" spans="1:60" ht="12" customHeight="1" x14ac:dyDescent="0.25">
      <c r="A19" s="295"/>
      <c r="B19" s="42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  <c r="U19" s="48"/>
      <c r="V19" s="49"/>
      <c r="W19" s="48"/>
      <c r="X19" s="54"/>
      <c r="Y19" s="51"/>
      <c r="Z19" s="295"/>
      <c r="AA19" s="74"/>
      <c r="AB19" s="53"/>
      <c r="AC19" s="53"/>
      <c r="AD19" s="75"/>
      <c r="AE19" s="53"/>
      <c r="AF19" s="53"/>
      <c r="AG19" s="48"/>
      <c r="AH19" s="48"/>
      <c r="AI19" s="48"/>
      <c r="AJ19" s="48"/>
      <c r="AK19" s="48"/>
      <c r="AL19" s="48"/>
      <c r="AM19" s="48"/>
      <c r="AN19" s="53"/>
      <c r="AO19" s="53"/>
      <c r="AP19" s="53"/>
      <c r="AQ19" s="48"/>
      <c r="AR19" s="48"/>
      <c r="AS19" s="48"/>
      <c r="AT19" s="48"/>
      <c r="AU19" s="48"/>
      <c r="AV19" s="48"/>
      <c r="AW19" s="48"/>
      <c r="AX19" s="53"/>
      <c r="AY19" s="48"/>
      <c r="AZ19" s="48"/>
      <c r="BA19" s="48"/>
      <c r="BB19" s="48"/>
      <c r="BC19" s="48"/>
      <c r="BD19" s="48"/>
      <c r="BE19" s="48"/>
      <c r="BF19" s="48"/>
      <c r="BG19" s="48"/>
      <c r="BH19" s="54"/>
    </row>
    <row r="20" spans="1:60" ht="12" customHeight="1" x14ac:dyDescent="0.25">
      <c r="A20" s="295"/>
      <c r="B20" s="42"/>
      <c r="C20" s="43"/>
      <c r="D20" s="46"/>
      <c r="E20" s="46"/>
      <c r="F20" s="46"/>
      <c r="G20" s="46"/>
      <c r="H20" s="58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8"/>
      <c r="U20" s="48"/>
      <c r="V20" s="49"/>
      <c r="W20" s="48"/>
      <c r="X20" s="54"/>
      <c r="Y20" s="51"/>
      <c r="Z20" s="295"/>
      <c r="AA20" s="74"/>
      <c r="AB20" s="53"/>
      <c r="AC20" s="53"/>
      <c r="AD20" s="75"/>
      <c r="AE20" s="53"/>
      <c r="AF20" s="53"/>
      <c r="AG20" s="48"/>
      <c r="AH20" s="48"/>
      <c r="AI20" s="48"/>
      <c r="AJ20" s="48"/>
      <c r="AK20" s="48"/>
      <c r="AL20" s="48"/>
      <c r="AM20" s="48"/>
      <c r="AN20" s="53"/>
      <c r="AO20" s="53"/>
      <c r="AP20" s="53"/>
      <c r="AQ20" s="48"/>
      <c r="AR20" s="48"/>
      <c r="AS20" s="48"/>
      <c r="AT20" s="48"/>
      <c r="AU20" s="48"/>
      <c r="AV20" s="48"/>
      <c r="AW20" s="48"/>
      <c r="AX20" s="53"/>
      <c r="AY20" s="48"/>
      <c r="AZ20" s="48"/>
      <c r="BA20" s="48"/>
      <c r="BB20" s="48"/>
      <c r="BC20" s="48"/>
      <c r="BD20" s="48"/>
      <c r="BE20" s="48"/>
      <c r="BF20" s="48"/>
      <c r="BG20" s="48"/>
      <c r="BH20" s="54"/>
    </row>
    <row r="21" spans="1:60" ht="12" customHeight="1" x14ac:dyDescent="0.25">
      <c r="A21" s="295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8"/>
      <c r="U21" s="48"/>
      <c r="V21" s="49"/>
      <c r="W21" s="48"/>
      <c r="X21" s="54"/>
      <c r="Y21" s="51"/>
      <c r="Z21" s="295"/>
      <c r="AA21" s="74"/>
      <c r="AB21" s="53"/>
      <c r="AC21" s="53"/>
      <c r="AD21" s="75"/>
      <c r="AE21" s="53"/>
      <c r="AF21" s="53"/>
      <c r="AG21" s="48"/>
      <c r="AH21" s="48"/>
      <c r="AI21" s="48"/>
      <c r="AJ21" s="48"/>
      <c r="AK21" s="48"/>
      <c r="AL21" s="48"/>
      <c r="AM21" s="48"/>
      <c r="AN21" s="53"/>
      <c r="AO21" s="53"/>
      <c r="AP21" s="53"/>
      <c r="AQ21" s="48"/>
      <c r="AR21" s="48"/>
      <c r="AS21" s="48"/>
      <c r="AT21" s="48"/>
      <c r="AU21" s="48"/>
      <c r="AV21" s="48"/>
      <c r="AW21" s="48"/>
      <c r="AX21" s="53"/>
      <c r="AY21" s="48"/>
      <c r="AZ21" s="48"/>
      <c r="BA21" s="48"/>
      <c r="BB21" s="48"/>
      <c r="BC21" s="48"/>
      <c r="BD21" s="48"/>
      <c r="BE21" s="48"/>
      <c r="BF21" s="48"/>
      <c r="BG21" s="48"/>
      <c r="BH21" s="54"/>
    </row>
    <row r="22" spans="1:60" ht="12" customHeight="1" thickBot="1" x14ac:dyDescent="0.3">
      <c r="A22" s="296"/>
      <c r="B22" s="297" t="s">
        <v>55</v>
      </c>
      <c r="C22" s="298"/>
      <c r="D22" s="299"/>
      <c r="E22" s="65"/>
      <c r="F22" s="65"/>
      <c r="G22" s="76"/>
      <c r="H22" s="349"/>
      <c r="I22" s="350"/>
      <c r="J22" s="350"/>
      <c r="K22" s="350"/>
      <c r="L22" s="350"/>
      <c r="M22" s="350"/>
      <c r="N22" s="350"/>
      <c r="O22" s="350"/>
      <c r="P22" s="351"/>
      <c r="Q22" s="65"/>
      <c r="R22" s="65"/>
      <c r="S22" s="65"/>
      <c r="T22" s="66"/>
      <c r="U22" s="66"/>
      <c r="V22" s="77"/>
      <c r="W22" s="66"/>
      <c r="X22" s="67"/>
      <c r="Y22" s="51"/>
      <c r="Z22" s="296"/>
      <c r="AA22" s="352" t="s">
        <v>55</v>
      </c>
      <c r="AB22" s="353"/>
      <c r="AC22" s="354"/>
      <c r="AD22" s="77"/>
      <c r="AE22" s="78"/>
      <c r="AF22" s="78"/>
      <c r="AG22" s="66"/>
      <c r="AH22" s="66"/>
      <c r="AI22" s="66"/>
      <c r="AJ22" s="66"/>
      <c r="AK22" s="66"/>
      <c r="AL22" s="66"/>
      <c r="AM22" s="66"/>
      <c r="AN22" s="78"/>
      <c r="AO22" s="78"/>
      <c r="AP22" s="78"/>
      <c r="AQ22" s="66"/>
      <c r="AR22" s="66"/>
      <c r="AS22" s="66"/>
      <c r="AT22" s="66"/>
      <c r="AU22" s="66"/>
      <c r="AV22" s="66"/>
      <c r="AW22" s="66"/>
      <c r="AX22" s="78"/>
      <c r="AY22" s="66"/>
      <c r="AZ22" s="66"/>
      <c r="BA22" s="66"/>
      <c r="BB22" s="66"/>
      <c r="BC22" s="66"/>
      <c r="BD22" s="66"/>
      <c r="BE22" s="66"/>
      <c r="BF22" s="66"/>
      <c r="BG22" s="66"/>
      <c r="BH22" s="67"/>
    </row>
    <row r="23" spans="1:60" ht="12" customHeight="1" thickBot="1" x14ac:dyDescent="0.3">
      <c r="A23" s="305" t="s">
        <v>56</v>
      </c>
      <c r="B23" s="306"/>
      <c r="C23" s="306"/>
      <c r="D23" s="307"/>
      <c r="E23" s="79"/>
      <c r="F23" s="79"/>
      <c r="G23" s="79"/>
      <c r="H23" s="355"/>
      <c r="I23" s="356"/>
      <c r="J23" s="356"/>
      <c r="K23" s="356"/>
      <c r="L23" s="356"/>
      <c r="M23" s="356"/>
      <c r="N23" s="356"/>
      <c r="O23" s="356"/>
      <c r="P23" s="357"/>
      <c r="Q23" s="79"/>
      <c r="R23" s="79"/>
      <c r="S23" s="79"/>
      <c r="T23" s="80"/>
      <c r="U23" s="80"/>
      <c r="V23" s="80"/>
      <c r="W23" s="81"/>
      <c r="X23" s="81"/>
      <c r="Y23" s="51"/>
      <c r="Z23" s="305" t="s">
        <v>56</v>
      </c>
      <c r="AA23" s="306"/>
      <c r="AB23" s="306"/>
      <c r="AC23" s="307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1"/>
      <c r="AZ23" s="81"/>
      <c r="BA23" s="81"/>
      <c r="BB23" s="81"/>
      <c r="BC23" s="81"/>
      <c r="BD23" s="81"/>
      <c r="BE23" s="81"/>
      <c r="BF23" s="81"/>
      <c r="BG23" s="81"/>
      <c r="BH23" s="81"/>
    </row>
    <row r="24" spans="1:60" ht="12" customHeight="1" x14ac:dyDescent="0.25">
      <c r="A24" s="82"/>
      <c r="B24" s="82"/>
      <c r="C24" s="82"/>
      <c r="D24" s="82"/>
      <c r="H24" s="83"/>
      <c r="I24" s="83"/>
      <c r="J24" s="83"/>
      <c r="K24" s="83"/>
      <c r="L24" s="83"/>
      <c r="M24" s="83"/>
      <c r="N24" s="83"/>
      <c r="O24" s="83"/>
      <c r="P24" s="83"/>
      <c r="T24" s="84"/>
      <c r="U24" s="84"/>
      <c r="V24" s="84"/>
      <c r="W24" s="85"/>
      <c r="X24" s="85"/>
      <c r="Y24" s="86"/>
      <c r="Z24" s="82"/>
      <c r="AA24" s="82"/>
      <c r="AB24" s="82"/>
      <c r="AC24" s="82"/>
      <c r="AD24" s="82"/>
      <c r="AE24" s="87"/>
      <c r="AF24" s="87"/>
      <c r="AG24" s="84"/>
      <c r="AH24" s="84"/>
      <c r="AI24" s="84"/>
      <c r="AJ24" s="84"/>
      <c r="AK24" s="84"/>
      <c r="AL24" s="84"/>
      <c r="AM24" s="84"/>
      <c r="AN24" s="84"/>
      <c r="AO24" s="87"/>
      <c r="AP24" s="87"/>
      <c r="AQ24" s="84"/>
      <c r="AR24" s="84"/>
      <c r="AS24" s="84"/>
      <c r="AT24" s="84"/>
      <c r="AU24" s="84"/>
      <c r="AV24" s="84"/>
      <c r="AW24" s="84"/>
      <c r="AX24" s="84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spans="1:60" ht="11.1" customHeight="1" x14ac:dyDescent="0.25">
      <c r="T25" s="89" t="s">
        <v>57</v>
      </c>
      <c r="U25" s="90"/>
      <c r="V25" s="90"/>
      <c r="W25" s="90"/>
      <c r="X25" s="90"/>
      <c r="Y25" s="86"/>
      <c r="Z25" s="91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92" t="s">
        <v>57</v>
      </c>
      <c r="AZ25" s="84"/>
      <c r="BA25" s="90"/>
      <c r="BB25" s="90"/>
      <c r="BC25" s="90"/>
      <c r="BD25" s="90"/>
      <c r="BE25" s="90"/>
      <c r="BF25" s="90"/>
      <c r="BG25" s="90"/>
      <c r="BH25" s="90"/>
    </row>
    <row r="26" spans="1:60" ht="11.1" customHeight="1" x14ac:dyDescent="0.25">
      <c r="A26" s="93" t="s">
        <v>58</v>
      </c>
      <c r="B26" s="345" t="s">
        <v>59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"/>
      <c r="Z26" s="94" t="s">
        <v>58</v>
      </c>
      <c r="AA26" s="293" t="s">
        <v>60</v>
      </c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</row>
    <row r="27" spans="1:60" ht="11.1" customHeight="1" x14ac:dyDescent="0.25">
      <c r="A27" s="93" t="s">
        <v>58</v>
      </c>
      <c r="B27" s="345" t="s">
        <v>61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"/>
      <c r="Z27" s="94" t="s">
        <v>58</v>
      </c>
      <c r="AA27" s="289" t="s">
        <v>62</v>
      </c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</row>
    <row r="28" spans="1:60" ht="11.1" customHeight="1" x14ac:dyDescent="0.25">
      <c r="A28" s="93" t="s">
        <v>58</v>
      </c>
      <c r="B28" s="292" t="s">
        <v>60</v>
      </c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95"/>
      <c r="Z28" s="94" t="s">
        <v>58</v>
      </c>
      <c r="AA28" s="289" t="s">
        <v>63</v>
      </c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</row>
    <row r="29" spans="1:60" ht="11.1" customHeight="1" x14ac:dyDescent="0.25">
      <c r="A29" s="93" t="s">
        <v>58</v>
      </c>
      <c r="B29" s="292" t="s">
        <v>64</v>
      </c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95"/>
      <c r="Z29" s="94" t="s">
        <v>58</v>
      </c>
      <c r="AA29" s="289" t="s">
        <v>65</v>
      </c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</row>
    <row r="30" spans="1:60" ht="11.1" customHeight="1" x14ac:dyDescent="0.25">
      <c r="A30" s="93" t="s">
        <v>58</v>
      </c>
      <c r="B30" s="292" t="s">
        <v>63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95"/>
      <c r="Z30" s="94" t="s">
        <v>58</v>
      </c>
      <c r="AA30" s="289" t="s">
        <v>66</v>
      </c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</row>
    <row r="31" spans="1:60" ht="11.1" customHeight="1" x14ac:dyDescent="0.25">
      <c r="A31" s="93" t="s">
        <v>58</v>
      </c>
      <c r="B31" s="292" t="s">
        <v>67</v>
      </c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95"/>
      <c r="Z31" s="94" t="s">
        <v>58</v>
      </c>
      <c r="AA31" s="289" t="s">
        <v>68</v>
      </c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</row>
    <row r="32" spans="1:60" ht="11.1" customHeight="1" x14ac:dyDescent="0.25">
      <c r="A32" s="93" t="s">
        <v>58</v>
      </c>
      <c r="B32" s="292" t="s">
        <v>69</v>
      </c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95"/>
      <c r="Z32" s="94" t="s">
        <v>58</v>
      </c>
      <c r="AA32" s="289" t="s">
        <v>70</v>
      </c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</row>
    <row r="33" spans="1:61" ht="11.1" customHeight="1" x14ac:dyDescent="0.25">
      <c r="A33" s="93" t="s">
        <v>58</v>
      </c>
      <c r="B33" s="292" t="s">
        <v>71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95"/>
      <c r="Z33" s="94" t="s">
        <v>58</v>
      </c>
      <c r="AA33" s="289" t="s">
        <v>72</v>
      </c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</row>
    <row r="34" spans="1:61" ht="11.1" customHeight="1" x14ac:dyDescent="0.25">
      <c r="A34" s="93" t="s">
        <v>58</v>
      </c>
      <c r="B34" s="292" t="s">
        <v>73</v>
      </c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95"/>
      <c r="Z34" s="96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</row>
    <row r="35" spans="1:61" ht="23.1" customHeight="1" x14ac:dyDescent="0.25">
      <c r="A35" s="94" t="s">
        <v>58</v>
      </c>
      <c r="B35" s="289" t="s">
        <v>74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95"/>
      <c r="Z35" s="96"/>
    </row>
    <row r="36" spans="1:61" ht="11.1" customHeight="1" x14ac:dyDescent="0.25">
      <c r="A36" s="94" t="s">
        <v>58</v>
      </c>
      <c r="B36" s="289" t="s">
        <v>75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95"/>
      <c r="Z36" s="96"/>
    </row>
    <row r="37" spans="1:61" ht="23.1" customHeight="1" x14ac:dyDescent="0.25">
      <c r="A37" s="94" t="s">
        <v>58</v>
      </c>
      <c r="B37" s="289" t="s">
        <v>76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95"/>
      <c r="Z37" s="97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</row>
    <row r="38" spans="1:61" s="100" customFormat="1" ht="23.1" customHeight="1" x14ac:dyDescent="0.25">
      <c r="A38" s="94" t="s">
        <v>58</v>
      </c>
      <c r="B38" s="289" t="s">
        <v>77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95"/>
      <c r="Z38" s="96"/>
      <c r="AA38" s="96"/>
      <c r="AB38" s="96"/>
      <c r="AC38" s="98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</row>
    <row r="39" spans="1:61" s="100" customFormat="1" ht="23.1" customHeight="1" x14ac:dyDescent="0.25">
      <c r="A39" s="94" t="s">
        <v>58</v>
      </c>
      <c r="B39" s="289" t="s">
        <v>78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95"/>
      <c r="Z39" s="96"/>
      <c r="AA39" s="96"/>
      <c r="AB39" s="96"/>
      <c r="AC39" s="98"/>
      <c r="AD39" s="98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</row>
    <row r="40" spans="1:61" s="100" customFormat="1" ht="23.1" customHeight="1" x14ac:dyDescent="0.25">
      <c r="A40" s="94" t="s">
        <v>58</v>
      </c>
      <c r="B40" s="289" t="s">
        <v>79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95"/>
      <c r="Z40" s="96"/>
      <c r="AA40" s="96"/>
      <c r="AB40" s="96"/>
      <c r="AC40" s="98"/>
      <c r="AD40" s="98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</row>
    <row r="41" spans="1:61" s="100" customFormat="1" ht="23.1" customHeight="1" x14ac:dyDescent="0.25">
      <c r="A41" s="94" t="s">
        <v>58</v>
      </c>
      <c r="B41" s="289" t="s">
        <v>80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95"/>
      <c r="Z41" s="96"/>
      <c r="AA41" s="96"/>
      <c r="AB41" s="96"/>
      <c r="AC41" s="98"/>
      <c r="AD41" s="98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</row>
    <row r="42" spans="1:61" s="100" customFormat="1" ht="23.1" customHeight="1" x14ac:dyDescent="0.25">
      <c r="A42" s="94" t="s">
        <v>58</v>
      </c>
      <c r="B42" s="344" t="s">
        <v>81</v>
      </c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101"/>
      <c r="Z42" s="96"/>
      <c r="AA42" s="102"/>
      <c r="AB42" s="102"/>
      <c r="AC42" s="103"/>
      <c r="AD42" s="10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</row>
    <row r="43" spans="1:61" ht="23.1" customHeight="1" x14ac:dyDescent="0.25">
      <c r="A43" s="94" t="s">
        <v>58</v>
      </c>
      <c r="B43" s="344" t="s">
        <v>82</v>
      </c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AC43" s="105"/>
      <c r="AD43" s="105"/>
    </row>
    <row r="44" spans="1:61" x14ac:dyDescent="0.25">
      <c r="AC44" s="105"/>
      <c r="AD44" s="105"/>
    </row>
    <row r="45" spans="1:61" x14ac:dyDescent="0.25">
      <c r="AC45" s="105"/>
      <c r="AD45" s="105"/>
    </row>
    <row r="46" spans="1:61" x14ac:dyDescent="0.25">
      <c r="AC46" s="106"/>
      <c r="AD46" s="106"/>
    </row>
    <row r="47" spans="1:61" x14ac:dyDescent="0.25">
      <c r="AC47" s="105"/>
      <c r="AD47" s="105"/>
    </row>
    <row r="48" spans="1:61" x14ac:dyDescent="0.25">
      <c r="AC48" s="105"/>
      <c r="AD48" s="105"/>
    </row>
    <row r="49" spans="29:30" x14ac:dyDescent="0.25">
      <c r="AC49" s="105"/>
      <c r="AD49" s="105"/>
    </row>
    <row r="50" spans="29:30" x14ac:dyDescent="0.25">
      <c r="AC50" s="105"/>
      <c r="AD50" s="105"/>
    </row>
    <row r="51" spans="29:30" x14ac:dyDescent="0.25">
      <c r="AC51" s="107"/>
      <c r="AD51" s="107"/>
    </row>
    <row r="52" spans="29:30" x14ac:dyDescent="0.25">
      <c r="AC52" s="105"/>
      <c r="AD52" s="105"/>
    </row>
  </sheetData>
  <mergeCells count="89">
    <mergeCell ref="B6:F6"/>
    <mergeCell ref="U6:X6"/>
    <mergeCell ref="AA2:AQ2"/>
    <mergeCell ref="AA3:AI3"/>
    <mergeCell ref="B4:X4"/>
    <mergeCell ref="Z4:BH4"/>
    <mergeCell ref="B5:F5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A18:A22"/>
    <mergeCell ref="Z18:Z22"/>
    <mergeCell ref="B22:D22"/>
    <mergeCell ref="H22:P22"/>
    <mergeCell ref="AA22:AC22"/>
    <mergeCell ref="A13:A17"/>
    <mergeCell ref="Z13:Z17"/>
    <mergeCell ref="B17:D17"/>
    <mergeCell ref="H17:P17"/>
    <mergeCell ref="AA17:AC17"/>
    <mergeCell ref="AA26:BH26"/>
    <mergeCell ref="B28:X28"/>
    <mergeCell ref="AA28:BH28"/>
    <mergeCell ref="B29:X29"/>
    <mergeCell ref="AA29:BH29"/>
    <mergeCell ref="B27:X27"/>
    <mergeCell ref="AA27:BH27"/>
    <mergeCell ref="B30:X30"/>
    <mergeCell ref="AA30:BH30"/>
    <mergeCell ref="B31:X31"/>
    <mergeCell ref="AA31:BH31"/>
    <mergeCell ref="B32:X32"/>
    <mergeCell ref="AA32:BH32"/>
    <mergeCell ref="B33:X33"/>
    <mergeCell ref="AA33:BH33"/>
    <mergeCell ref="B40:X40"/>
    <mergeCell ref="B41:X41"/>
    <mergeCell ref="B42:X42"/>
    <mergeCell ref="B43:X43"/>
    <mergeCell ref="B34:X34"/>
    <mergeCell ref="B35:X35"/>
    <mergeCell ref="B36:X36"/>
    <mergeCell ref="B37:X37"/>
    <mergeCell ref="B38:X38"/>
    <mergeCell ref="B39:X39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sheetPr>
    <tabColor rgb="FFFFFF00"/>
  </sheetPr>
  <dimension ref="A1:BH43"/>
  <sheetViews>
    <sheetView zoomScale="89" zoomScaleNormal="89" zoomScaleSheetLayoutView="70" workbookViewId="0">
      <selection activeCell="R14" sqref="R14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" style="1" customWidth="1"/>
    <col min="4" max="4" width="4.7109375" style="1" customWidth="1"/>
    <col min="5" max="6" width="7.28515625" style="1" customWidth="1"/>
    <col min="7" max="7" width="6" style="1" customWidth="1"/>
    <col min="8" max="8" width="7.140625" style="1" bestFit="1" customWidth="1"/>
    <col min="9" max="9" width="4.5703125" style="1" customWidth="1"/>
    <col min="10" max="11" width="6.42578125" style="1" bestFit="1" customWidth="1"/>
    <col min="12" max="12" width="7.7109375" style="1" customWidth="1"/>
    <col min="13" max="14" width="6.42578125" style="1" bestFit="1" customWidth="1"/>
    <col min="15" max="15" width="5.7109375" style="1" customWidth="1"/>
    <col min="16" max="16" width="5.28515625" style="1" customWidth="1"/>
    <col min="17" max="18" width="6.5703125" style="1" customWidth="1"/>
    <col min="19" max="19" width="4.7109375" style="1" customWidth="1"/>
    <col min="20" max="21" width="6.7109375" style="100" customWidth="1"/>
    <col min="22" max="22" width="7.28515625" style="100" customWidth="1"/>
    <col min="23" max="23" width="6.28515625" style="100" customWidth="1"/>
    <col min="24" max="24" width="6.5703125" style="100" customWidth="1"/>
    <col min="25" max="25" width="3" style="104" customWidth="1"/>
    <col min="26" max="26" width="2" style="100" customWidth="1"/>
    <col min="27" max="27" width="5.7109375" style="1" customWidth="1"/>
    <col min="28" max="28" width="6.5703125" style="1" customWidth="1"/>
    <col min="29" max="29" width="5.5703125" style="1" customWidth="1"/>
    <col min="30" max="30" width="5.28515625" style="1" customWidth="1"/>
    <col min="31" max="32" width="4.42578125" style="1" bestFit="1" customWidth="1"/>
    <col min="33" max="33" width="3.7109375" style="1" customWidth="1"/>
    <col min="34" max="34" width="4.42578125" style="1" bestFit="1" customWidth="1"/>
    <col min="35" max="35" width="3.85546875" style="1" bestFit="1" customWidth="1"/>
    <col min="36" max="36" width="4.42578125" style="1" bestFit="1" customWidth="1"/>
    <col min="37" max="37" width="3.85546875" style="1" bestFit="1" customWidth="1"/>
    <col min="38" max="38" width="4.28515625" style="1" customWidth="1"/>
    <col min="39" max="39" width="3.7109375" style="1" customWidth="1"/>
    <col min="40" max="40" width="5" style="1" customWidth="1"/>
    <col min="41" max="42" width="4.42578125" style="1" bestFit="1" customWidth="1"/>
    <col min="43" max="43" width="3.85546875" style="1" bestFit="1" customWidth="1"/>
    <col min="44" max="44" width="4.42578125" style="1" bestFit="1" customWidth="1"/>
    <col min="45" max="45" width="3.85546875" style="1" bestFit="1" customWidth="1"/>
    <col min="46" max="46" width="4.42578125" style="1" bestFit="1" customWidth="1"/>
    <col min="47" max="47" width="3.85546875" style="1" bestFit="1" customWidth="1"/>
    <col min="48" max="48" width="4.42578125" style="1" bestFit="1" customWidth="1"/>
    <col min="49" max="49" width="3.85546875" style="1" bestFit="1" customWidth="1"/>
    <col min="50" max="50" width="4.7109375" style="1" customWidth="1"/>
    <col min="51" max="51" width="4.42578125" style="1" bestFit="1" customWidth="1"/>
    <col min="52" max="52" width="5.28515625" style="1" bestFit="1" customWidth="1"/>
    <col min="53" max="53" width="4" style="1" customWidth="1"/>
    <col min="54" max="54" width="5" style="1" customWidth="1"/>
    <col min="55" max="55" width="4.42578125" style="1" bestFit="1" customWidth="1"/>
    <col min="56" max="56" width="5.28515625" style="1" bestFit="1" customWidth="1"/>
    <col min="57" max="57" width="3.42578125" style="1" customWidth="1"/>
    <col min="58" max="58" width="5" style="1" customWidth="1"/>
    <col min="59" max="59" width="2.28515625" style="1" customWidth="1"/>
    <col min="60" max="60" width="3.85546875" style="1" customWidth="1"/>
    <col min="61" max="16384" width="9.140625" style="1"/>
  </cols>
  <sheetData>
    <row r="1" spans="1:59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4" customFormat="1" ht="12" customHeight="1" x14ac:dyDescent="0.25">
      <c r="A2" s="11"/>
      <c r="B2" s="342" t="s">
        <v>110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11"/>
      <c r="R2" s="11"/>
      <c r="S2" s="11"/>
      <c r="T2" s="134"/>
      <c r="U2" s="11"/>
      <c r="V2" s="11"/>
      <c r="W2" s="11"/>
      <c r="X2" s="11"/>
      <c r="Y2" s="135"/>
      <c r="Z2" s="8"/>
      <c r="AA2" s="342" t="s">
        <v>111</v>
      </c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136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pans="1:59" s="4" customFormat="1" ht="12" customHeight="1" x14ac:dyDescent="0.25">
      <c r="A3" s="11"/>
      <c r="B3" s="342" t="s">
        <v>2</v>
      </c>
      <c r="C3" s="34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/>
      <c r="R3" s="11"/>
      <c r="S3" s="11"/>
      <c r="T3" s="134"/>
      <c r="U3" s="11"/>
      <c r="V3" s="11"/>
      <c r="W3" s="11"/>
      <c r="X3" s="11"/>
      <c r="Y3" s="135"/>
      <c r="Z3" s="8"/>
      <c r="AA3" s="342" t="s">
        <v>3</v>
      </c>
      <c r="AB3" s="342"/>
      <c r="AC3" s="342"/>
      <c r="AD3" s="342"/>
      <c r="AE3" s="342"/>
      <c r="AF3" s="342"/>
      <c r="AG3" s="342"/>
      <c r="AH3" s="342"/>
      <c r="AI3" s="137"/>
      <c r="AJ3" s="137"/>
      <c r="AK3" s="137"/>
      <c r="AL3" s="137"/>
      <c r="AM3" s="137"/>
      <c r="AN3" s="137"/>
      <c r="AO3" s="137"/>
      <c r="AP3" s="138"/>
      <c r="AQ3" s="10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s="4" customFormat="1" ht="12" customHeight="1" x14ac:dyDescent="0.25">
      <c r="A4" s="11"/>
      <c r="B4" s="343" t="s">
        <v>112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135"/>
      <c r="Z4" s="343" t="s">
        <v>113</v>
      </c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</row>
    <row r="5" spans="1:59" s="4" customFormat="1" ht="12" customHeight="1" x14ac:dyDescent="0.25">
      <c r="A5" s="11"/>
      <c r="B5" s="339" t="s">
        <v>247</v>
      </c>
      <c r="C5" s="339"/>
      <c r="D5" s="339"/>
      <c r="E5" s="339"/>
      <c r="F5" s="339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1"/>
      <c r="R5" s="11"/>
      <c r="S5" s="11"/>
      <c r="T5" s="11"/>
      <c r="U5" s="11"/>
      <c r="V5" s="11"/>
      <c r="W5" s="11"/>
      <c r="X5" s="11"/>
      <c r="Y5" s="135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</row>
    <row r="6" spans="1:59" s="4" customFormat="1" ht="12" customHeight="1" x14ac:dyDescent="0.25">
      <c r="A6" s="11"/>
      <c r="B6" s="339" t="s">
        <v>232</v>
      </c>
      <c r="C6" s="339"/>
      <c r="D6" s="339"/>
      <c r="E6" s="339"/>
      <c r="F6" s="33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40" t="s">
        <v>250</v>
      </c>
      <c r="V6" s="340"/>
      <c r="W6" s="340"/>
      <c r="X6" s="340"/>
      <c r="Y6" s="135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3"/>
      <c r="AY6" s="11"/>
      <c r="AZ6" s="11"/>
      <c r="BA6" s="11"/>
      <c r="BB6" s="11"/>
      <c r="BC6" s="11"/>
      <c r="BD6" s="11"/>
      <c r="BE6" s="11"/>
      <c r="BF6" s="11"/>
      <c r="BG6" s="11"/>
    </row>
    <row r="7" spans="1:59" s="4" customFormat="1" ht="12" customHeight="1" x14ac:dyDescent="0.25">
      <c r="A7" s="11"/>
      <c r="B7" s="339" t="s">
        <v>244</v>
      </c>
      <c r="C7" s="339"/>
      <c r="D7" s="339"/>
      <c r="E7" s="339"/>
      <c r="F7" s="3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41" t="s">
        <v>246</v>
      </c>
      <c r="V7" s="341"/>
      <c r="W7" s="341"/>
      <c r="X7" s="341"/>
      <c r="Y7" s="135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3"/>
      <c r="AY7" s="11"/>
      <c r="AZ7" s="11"/>
      <c r="BA7" s="11"/>
      <c r="BB7" s="11"/>
      <c r="BC7" s="11"/>
      <c r="BD7" s="11"/>
      <c r="BE7" s="11"/>
      <c r="BF7" s="11"/>
      <c r="BG7" s="11"/>
    </row>
    <row r="8" spans="1:59" ht="12" customHeight="1" thickBot="1" x14ac:dyDescent="0.3">
      <c r="A8" s="11"/>
      <c r="B8" s="13"/>
      <c r="C8" s="1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35"/>
      <c r="Z8" s="11"/>
      <c r="AA8" s="11"/>
      <c r="AB8" s="11"/>
      <c r="AC8" s="11"/>
      <c r="AD8" s="13"/>
      <c r="AE8" s="13"/>
      <c r="AF8" s="11"/>
      <c r="AG8" s="11"/>
      <c r="AH8" s="11"/>
      <c r="AI8" s="11"/>
      <c r="AJ8" s="11"/>
      <c r="AK8" s="11"/>
      <c r="AL8" s="11"/>
      <c r="AM8" s="11"/>
      <c r="AN8" s="13"/>
      <c r="AO8" s="13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59" s="20" customFormat="1" ht="32.1" customHeight="1" x14ac:dyDescent="0.25">
      <c r="A9" s="314" t="s">
        <v>6</v>
      </c>
      <c r="B9" s="316" t="s">
        <v>7</v>
      </c>
      <c r="C9" s="312" t="s">
        <v>8</v>
      </c>
      <c r="D9" s="312" t="s">
        <v>114</v>
      </c>
      <c r="E9" s="312" t="s">
        <v>115</v>
      </c>
      <c r="F9" s="312" t="s">
        <v>116</v>
      </c>
      <c r="G9" s="312" t="s">
        <v>117</v>
      </c>
      <c r="H9" s="312" t="s">
        <v>13</v>
      </c>
      <c r="I9" s="312" t="s">
        <v>14</v>
      </c>
      <c r="J9" s="312"/>
      <c r="K9" s="312"/>
      <c r="L9" s="312" t="s">
        <v>15</v>
      </c>
      <c r="M9" s="312"/>
      <c r="N9" s="312"/>
      <c r="O9" s="312" t="s">
        <v>16</v>
      </c>
      <c r="P9" s="312"/>
      <c r="Q9" s="328" t="s">
        <v>17</v>
      </c>
      <c r="R9" s="328" t="s">
        <v>18</v>
      </c>
      <c r="S9" s="330" t="s">
        <v>19</v>
      </c>
      <c r="T9" s="140" t="s">
        <v>20</v>
      </c>
      <c r="U9" s="140" t="s">
        <v>20</v>
      </c>
      <c r="V9" s="140" t="s">
        <v>21</v>
      </c>
      <c r="W9" s="140" t="s">
        <v>21</v>
      </c>
      <c r="X9" s="141" t="s">
        <v>21</v>
      </c>
      <c r="Y9" s="142"/>
      <c r="Z9" s="314" t="s">
        <v>6</v>
      </c>
      <c r="AA9" s="316" t="s">
        <v>7</v>
      </c>
      <c r="AB9" s="332" t="s">
        <v>8</v>
      </c>
      <c r="AC9" s="19" t="s">
        <v>20</v>
      </c>
      <c r="AD9" s="337" t="s">
        <v>22</v>
      </c>
      <c r="AE9" s="338"/>
      <c r="AF9" s="338"/>
      <c r="AG9" s="338"/>
      <c r="AH9" s="338"/>
      <c r="AI9" s="338"/>
      <c r="AJ9" s="338"/>
      <c r="AK9" s="338"/>
      <c r="AL9" s="338"/>
      <c r="AM9" s="338"/>
      <c r="AN9" s="338" t="s">
        <v>23</v>
      </c>
      <c r="AO9" s="338"/>
      <c r="AP9" s="338"/>
      <c r="AQ9" s="338"/>
      <c r="AR9" s="338"/>
      <c r="AS9" s="338"/>
      <c r="AT9" s="338"/>
      <c r="AU9" s="338"/>
      <c r="AV9" s="338"/>
      <c r="AW9" s="338"/>
      <c r="AX9" s="312" t="s">
        <v>24</v>
      </c>
      <c r="AY9" s="312"/>
      <c r="AZ9" s="312" t="s">
        <v>25</v>
      </c>
      <c r="BA9" s="312"/>
      <c r="BB9" s="312" t="s">
        <v>26</v>
      </c>
      <c r="BC9" s="312"/>
      <c r="BD9" s="312" t="s">
        <v>27</v>
      </c>
      <c r="BE9" s="312"/>
      <c r="BF9" s="312" t="s">
        <v>28</v>
      </c>
      <c r="BG9" s="334"/>
    </row>
    <row r="10" spans="1:59" s="20" customFormat="1" ht="20.100000000000001" customHeight="1" x14ac:dyDescent="0.25">
      <c r="A10" s="315"/>
      <c r="B10" s="317"/>
      <c r="C10" s="313"/>
      <c r="D10" s="313"/>
      <c r="E10" s="313"/>
      <c r="F10" s="313"/>
      <c r="G10" s="313"/>
      <c r="H10" s="313"/>
      <c r="I10" s="313" t="s">
        <v>29</v>
      </c>
      <c r="J10" s="313" t="s">
        <v>30</v>
      </c>
      <c r="K10" s="313"/>
      <c r="L10" s="313" t="s">
        <v>31</v>
      </c>
      <c r="M10" s="313" t="s">
        <v>32</v>
      </c>
      <c r="N10" s="313"/>
      <c r="O10" s="313" t="s">
        <v>33</v>
      </c>
      <c r="P10" s="313" t="s">
        <v>34</v>
      </c>
      <c r="Q10" s="329"/>
      <c r="R10" s="329"/>
      <c r="S10" s="331"/>
      <c r="T10" s="267">
        <v>45657</v>
      </c>
      <c r="U10" s="267">
        <v>46022</v>
      </c>
      <c r="V10" s="267">
        <v>46387</v>
      </c>
      <c r="W10" s="267">
        <v>46752</v>
      </c>
      <c r="X10" s="268">
        <v>47118</v>
      </c>
      <c r="Y10" s="142"/>
      <c r="Z10" s="315"/>
      <c r="AA10" s="317"/>
      <c r="AB10" s="333"/>
      <c r="AC10" s="286">
        <v>46022</v>
      </c>
      <c r="AD10" s="336" t="s">
        <v>37</v>
      </c>
      <c r="AE10" s="311"/>
      <c r="AF10" s="311" t="s">
        <v>38</v>
      </c>
      <c r="AG10" s="311"/>
      <c r="AH10" s="311" t="s">
        <v>39</v>
      </c>
      <c r="AI10" s="311"/>
      <c r="AJ10" s="311" t="s">
        <v>40</v>
      </c>
      <c r="AK10" s="311"/>
      <c r="AL10" s="311" t="s">
        <v>41</v>
      </c>
      <c r="AM10" s="311"/>
      <c r="AN10" s="311" t="s">
        <v>42</v>
      </c>
      <c r="AO10" s="311"/>
      <c r="AP10" s="311" t="s">
        <v>38</v>
      </c>
      <c r="AQ10" s="311"/>
      <c r="AR10" s="311" t="s">
        <v>39</v>
      </c>
      <c r="AS10" s="311"/>
      <c r="AT10" s="311" t="s">
        <v>40</v>
      </c>
      <c r="AU10" s="311"/>
      <c r="AV10" s="311" t="s">
        <v>41</v>
      </c>
      <c r="AW10" s="311"/>
      <c r="AX10" s="313"/>
      <c r="AY10" s="313"/>
      <c r="AZ10" s="313"/>
      <c r="BA10" s="313"/>
      <c r="BB10" s="313"/>
      <c r="BC10" s="313"/>
      <c r="BD10" s="313"/>
      <c r="BE10" s="313"/>
      <c r="BF10" s="313"/>
      <c r="BG10" s="335"/>
    </row>
    <row r="11" spans="1:59" s="20" customFormat="1" ht="15.95" customHeight="1" x14ac:dyDescent="0.25">
      <c r="A11" s="315"/>
      <c r="B11" s="317"/>
      <c r="C11" s="313"/>
      <c r="D11" s="313"/>
      <c r="E11" s="313"/>
      <c r="F11" s="313"/>
      <c r="G11" s="313"/>
      <c r="H11" s="313"/>
      <c r="I11" s="313"/>
      <c r="J11" s="145" t="s">
        <v>43</v>
      </c>
      <c r="K11" s="145" t="s">
        <v>44</v>
      </c>
      <c r="L11" s="313"/>
      <c r="M11" s="145" t="s">
        <v>43</v>
      </c>
      <c r="N11" s="145" t="s">
        <v>44</v>
      </c>
      <c r="O11" s="313"/>
      <c r="P11" s="313"/>
      <c r="Q11" s="329"/>
      <c r="R11" s="329"/>
      <c r="S11" s="331"/>
      <c r="T11" s="146" t="s">
        <v>45</v>
      </c>
      <c r="U11" s="146" t="s">
        <v>46</v>
      </c>
      <c r="V11" s="146" t="s">
        <v>47</v>
      </c>
      <c r="W11" s="146" t="s">
        <v>48</v>
      </c>
      <c r="X11" s="147" t="s">
        <v>49</v>
      </c>
      <c r="Y11" s="142"/>
      <c r="Z11" s="315"/>
      <c r="AA11" s="317"/>
      <c r="AB11" s="333"/>
      <c r="AC11" s="26" t="s">
        <v>46</v>
      </c>
      <c r="AD11" s="148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9" t="s">
        <v>50</v>
      </c>
      <c r="AW11" s="149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45" t="s">
        <v>51</v>
      </c>
      <c r="BF11" s="145" t="s">
        <v>50</v>
      </c>
      <c r="BG11" s="150" t="s">
        <v>51</v>
      </c>
    </row>
    <row r="12" spans="1:59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4">
        <v>20</v>
      </c>
      <c r="U12" s="154">
        <v>21</v>
      </c>
      <c r="V12" s="154">
        <v>22</v>
      </c>
      <c r="W12" s="154">
        <v>23</v>
      </c>
      <c r="X12" s="155">
        <v>24</v>
      </c>
      <c r="Y12" s="142"/>
      <c r="Z12" s="151">
        <v>1</v>
      </c>
      <c r="AA12" s="152">
        <v>2</v>
      </c>
      <c r="AB12" s="153">
        <v>3</v>
      </c>
      <c r="AC12" s="210">
        <v>4</v>
      </c>
      <c r="AD12" s="156">
        <v>5</v>
      </c>
      <c r="AE12" s="156">
        <v>6</v>
      </c>
      <c r="AF12" s="156">
        <v>7</v>
      </c>
      <c r="AG12" s="156">
        <v>8</v>
      </c>
      <c r="AH12" s="156">
        <v>9</v>
      </c>
      <c r="AI12" s="156">
        <v>10</v>
      </c>
      <c r="AJ12" s="156">
        <v>11</v>
      </c>
      <c r="AK12" s="156">
        <v>12</v>
      </c>
      <c r="AL12" s="156">
        <v>13</v>
      </c>
      <c r="AM12" s="156">
        <v>14</v>
      </c>
      <c r="AN12" s="156">
        <v>15</v>
      </c>
      <c r="AO12" s="156">
        <v>16</v>
      </c>
      <c r="AP12" s="156">
        <v>17</v>
      </c>
      <c r="AQ12" s="156">
        <v>18</v>
      </c>
      <c r="AR12" s="156">
        <v>19</v>
      </c>
      <c r="AS12" s="156">
        <v>20</v>
      </c>
      <c r="AT12" s="156">
        <v>21</v>
      </c>
      <c r="AU12" s="156">
        <v>22</v>
      </c>
      <c r="AV12" s="156">
        <v>23</v>
      </c>
      <c r="AW12" s="156">
        <v>24</v>
      </c>
      <c r="AX12" s="153">
        <v>25</v>
      </c>
      <c r="AY12" s="153">
        <v>26</v>
      </c>
      <c r="AZ12" s="153">
        <v>27</v>
      </c>
      <c r="BA12" s="153">
        <v>28</v>
      </c>
      <c r="BB12" s="153">
        <v>29</v>
      </c>
      <c r="BC12" s="153">
        <v>30</v>
      </c>
      <c r="BD12" s="153">
        <v>31</v>
      </c>
      <c r="BE12" s="153">
        <v>32</v>
      </c>
      <c r="BF12" s="153">
        <v>33</v>
      </c>
      <c r="BG12" s="157">
        <v>34</v>
      </c>
    </row>
    <row r="13" spans="1:59" s="20" customFormat="1" ht="33.75" x14ac:dyDescent="0.25">
      <c r="A13" s="318" t="s">
        <v>52</v>
      </c>
      <c r="B13" s="158" t="s">
        <v>220</v>
      </c>
      <c r="C13" s="44" t="s">
        <v>221</v>
      </c>
      <c r="D13" s="264" t="s">
        <v>231</v>
      </c>
      <c r="E13" s="265">
        <v>6000000</v>
      </c>
      <c r="F13" s="160">
        <v>6000000</v>
      </c>
      <c r="G13" s="160">
        <v>0</v>
      </c>
      <c r="H13" s="159" t="s">
        <v>224</v>
      </c>
      <c r="I13" s="159" t="s">
        <v>225</v>
      </c>
      <c r="J13" s="46" t="s">
        <v>226</v>
      </c>
      <c r="K13" s="46" t="s">
        <v>227</v>
      </c>
      <c r="L13" s="159" t="s">
        <v>225</v>
      </c>
      <c r="M13" s="46" t="s">
        <v>226</v>
      </c>
      <c r="N13" s="46" t="s">
        <v>227</v>
      </c>
      <c r="O13" s="159" t="s">
        <v>228</v>
      </c>
      <c r="P13" s="159">
        <v>2.5</v>
      </c>
      <c r="Q13" s="265">
        <v>500004</v>
      </c>
      <c r="R13" s="265">
        <v>65096.35</v>
      </c>
      <c r="S13" s="159">
        <v>0</v>
      </c>
      <c r="T13" s="265">
        <v>3036759.5</v>
      </c>
      <c r="U13" s="265">
        <v>2471889.7000000002</v>
      </c>
      <c r="V13" s="265">
        <v>1919289.44</v>
      </c>
      <c r="W13" s="265">
        <v>1379189.29</v>
      </c>
      <c r="X13" s="265">
        <v>851503.62</v>
      </c>
      <c r="Y13" s="142"/>
      <c r="Z13" s="321" t="s">
        <v>52</v>
      </c>
      <c r="AA13" s="158" t="s">
        <v>220</v>
      </c>
      <c r="AB13" s="44" t="s">
        <v>221</v>
      </c>
      <c r="AC13" s="271">
        <v>2471889.7000000002</v>
      </c>
      <c r="AD13" s="271">
        <f>AF13+AH13+AJ13+AL13</f>
        <v>500004</v>
      </c>
      <c r="AE13" s="271">
        <f>AG13+AI13+AK13+AM13</f>
        <v>52596.24</v>
      </c>
      <c r="AF13" s="271">
        <v>125001</v>
      </c>
      <c r="AG13" s="271">
        <v>14135.09</v>
      </c>
      <c r="AH13" s="271">
        <v>125001</v>
      </c>
      <c r="AI13" s="271">
        <v>13652.77</v>
      </c>
      <c r="AJ13" s="271">
        <v>125001</v>
      </c>
      <c r="AK13" s="271">
        <v>12862.24</v>
      </c>
      <c r="AL13" s="271">
        <v>125001</v>
      </c>
      <c r="AM13" s="271">
        <v>11946.14</v>
      </c>
      <c r="AN13" s="271">
        <f>AP13+AR13+AT13+AV13</f>
        <v>500004</v>
      </c>
      <c r="AO13" s="271">
        <f>AQ13+AS13+AU13+AW13</f>
        <v>40096.14</v>
      </c>
      <c r="AP13" s="271">
        <v>125001</v>
      </c>
      <c r="AQ13" s="271">
        <v>11052.87</v>
      </c>
      <c r="AR13" s="271">
        <v>125001</v>
      </c>
      <c r="AS13" s="271">
        <v>10502.06</v>
      </c>
      <c r="AT13" s="271">
        <v>125001</v>
      </c>
      <c r="AU13" s="271">
        <v>9711.5300000000007</v>
      </c>
      <c r="AV13" s="271">
        <v>125001</v>
      </c>
      <c r="AW13" s="271">
        <v>8829.68</v>
      </c>
      <c r="AX13" s="271">
        <v>500004</v>
      </c>
      <c r="AY13" s="271">
        <v>27681.67</v>
      </c>
      <c r="AZ13" s="271">
        <v>500004</v>
      </c>
      <c r="BA13" s="271">
        <v>15095.95</v>
      </c>
      <c r="BB13" s="271">
        <v>333288</v>
      </c>
      <c r="BC13" s="271">
        <v>3115.66</v>
      </c>
      <c r="BD13" s="271">
        <v>0</v>
      </c>
      <c r="BE13" s="271">
        <v>0</v>
      </c>
      <c r="BF13" s="271">
        <v>0</v>
      </c>
      <c r="BG13" s="271">
        <v>0</v>
      </c>
    </row>
    <row r="14" spans="1:59" ht="22.5" x14ac:dyDescent="0.25">
      <c r="A14" s="319"/>
      <c r="B14" s="270" t="s">
        <v>223</v>
      </c>
      <c r="C14" s="44" t="s">
        <v>222</v>
      </c>
      <c r="D14" s="166" t="s">
        <v>231</v>
      </c>
      <c r="E14" s="263">
        <v>10000000</v>
      </c>
      <c r="F14" s="160">
        <v>5840052.96</v>
      </c>
      <c r="G14" s="160">
        <v>0</v>
      </c>
      <c r="H14" s="159" t="s">
        <v>224</v>
      </c>
      <c r="I14" s="159" t="s">
        <v>225</v>
      </c>
      <c r="J14" s="266">
        <v>45505</v>
      </c>
      <c r="K14" s="266">
        <v>49126</v>
      </c>
      <c r="L14" s="159" t="s">
        <v>225</v>
      </c>
      <c r="M14" s="266">
        <v>45505</v>
      </c>
      <c r="N14" s="266">
        <v>49126</v>
      </c>
      <c r="O14" s="159" t="s">
        <v>228</v>
      </c>
      <c r="P14" s="159">
        <v>3.08</v>
      </c>
      <c r="Q14" s="265">
        <v>1000000</v>
      </c>
      <c r="R14" s="265">
        <v>276301.45</v>
      </c>
      <c r="S14" s="159">
        <v>0</v>
      </c>
      <c r="T14" s="265">
        <v>10884923.380000001</v>
      </c>
      <c r="U14" s="265">
        <v>9606358.9199999999</v>
      </c>
      <c r="V14" s="265">
        <v>8361663.2000000002</v>
      </c>
      <c r="W14" s="265">
        <v>7148654.25</v>
      </c>
      <c r="X14" s="265">
        <v>5935552</v>
      </c>
      <c r="Y14" s="172"/>
      <c r="Z14" s="321"/>
      <c r="AA14" s="270" t="s">
        <v>223</v>
      </c>
      <c r="AB14" s="44" t="s">
        <v>222</v>
      </c>
      <c r="AC14" s="271">
        <v>9606358.9199999999</v>
      </c>
      <c r="AD14" s="271">
        <f>AF14+AJ14++AH14+AL14</f>
        <v>999999.96</v>
      </c>
      <c r="AE14" s="271">
        <f>AG14+AI14+AK14+AM14</f>
        <v>244695.75</v>
      </c>
      <c r="AF14" s="271">
        <v>249999.99</v>
      </c>
      <c r="AG14" s="271">
        <v>61632.08</v>
      </c>
      <c r="AH14" s="271">
        <v>249999.99</v>
      </c>
      <c r="AI14" s="271">
        <v>61849.57</v>
      </c>
      <c r="AJ14" s="271">
        <v>249999.99</v>
      </c>
      <c r="AK14" s="271">
        <v>60616.05</v>
      </c>
      <c r="AL14" s="271">
        <v>249999.99</v>
      </c>
      <c r="AM14" s="271">
        <v>60598.05</v>
      </c>
      <c r="AN14" s="271">
        <f>AP14+AR14+AT14+AV14</f>
        <v>999999.96</v>
      </c>
      <c r="AO14" s="271">
        <f>AQ14+AS14+AU14+AW14</f>
        <v>213055.49000000002</v>
      </c>
      <c r="AP14" s="271">
        <v>249999.99</v>
      </c>
      <c r="AQ14" s="271">
        <v>53670.82</v>
      </c>
      <c r="AR14" s="271">
        <v>249999.99</v>
      </c>
      <c r="AS14" s="271">
        <v>54284.04</v>
      </c>
      <c r="AT14" s="271">
        <v>249999.99</v>
      </c>
      <c r="AU14" s="271">
        <v>52967.15</v>
      </c>
      <c r="AV14" s="271">
        <v>249999.99</v>
      </c>
      <c r="AW14" s="271">
        <v>52133.48</v>
      </c>
      <c r="AX14" s="271">
        <v>1000000</v>
      </c>
      <c r="AY14" s="271">
        <v>183334.18</v>
      </c>
      <c r="AZ14" s="271">
        <v>1000000</v>
      </c>
      <c r="BA14" s="271">
        <v>152935.89000000001</v>
      </c>
      <c r="BB14" s="271">
        <v>1000000</v>
      </c>
      <c r="BC14" s="271">
        <v>122562.23</v>
      </c>
      <c r="BD14" s="271">
        <v>1000000</v>
      </c>
      <c r="BE14" s="271">
        <v>92181.67</v>
      </c>
      <c r="BF14" s="271">
        <v>1000000</v>
      </c>
      <c r="BG14" s="271">
        <v>61853.61</v>
      </c>
    </row>
    <row r="15" spans="1:59" ht="12" customHeight="1" x14ac:dyDescent="0.3">
      <c r="A15" s="319"/>
      <c r="B15" s="164"/>
      <c r="C15" s="165"/>
      <c r="D15" s="168"/>
      <c r="E15" s="168"/>
      <c r="F15" s="174"/>
      <c r="G15" s="174"/>
      <c r="H15" s="159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52"/>
      <c r="U15" s="52"/>
      <c r="V15" s="170"/>
      <c r="W15" s="52"/>
      <c r="X15" s="171"/>
      <c r="Y15" s="172"/>
      <c r="Z15" s="321"/>
      <c r="AA15" s="170"/>
      <c r="AB15" s="5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3"/>
    </row>
    <row r="16" spans="1:59" ht="12" customHeight="1" x14ac:dyDescent="0.3">
      <c r="A16" s="319"/>
      <c r="B16" s="175"/>
      <c r="C16" s="176"/>
      <c r="D16" s="177"/>
      <c r="E16" s="177"/>
      <c r="F16" s="178"/>
      <c r="G16" s="178"/>
      <c r="H16" s="40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63"/>
      <c r="U16" s="63"/>
      <c r="V16" s="179"/>
      <c r="W16" s="63"/>
      <c r="X16" s="180"/>
      <c r="Y16" s="172"/>
      <c r="Z16" s="321"/>
      <c r="AA16" s="179"/>
      <c r="AB16" s="63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5"/>
    </row>
    <row r="17" spans="1:59" ht="12" customHeight="1" thickBot="1" x14ac:dyDescent="0.35">
      <c r="A17" s="320"/>
      <c r="B17" s="323" t="s">
        <v>53</v>
      </c>
      <c r="C17" s="324"/>
      <c r="D17" s="324"/>
      <c r="E17" s="182"/>
      <c r="F17" s="182"/>
      <c r="G17" s="182"/>
      <c r="H17" s="325"/>
      <c r="I17" s="326"/>
      <c r="J17" s="326"/>
      <c r="K17" s="326"/>
      <c r="L17" s="326"/>
      <c r="M17" s="326"/>
      <c r="N17" s="326"/>
      <c r="O17" s="326"/>
      <c r="P17" s="327"/>
      <c r="Q17" s="182"/>
      <c r="R17" s="182"/>
      <c r="S17" s="182"/>
      <c r="T17" s="183">
        <f>SUM(T13:T14)</f>
        <v>13921682.880000001</v>
      </c>
      <c r="U17" s="183">
        <f>SUM(U13:U14)</f>
        <v>12078248.620000001</v>
      </c>
      <c r="V17" s="183">
        <f t="shared" ref="V17:X17" si="0">SUM(V13:V14)</f>
        <v>10280952.640000001</v>
      </c>
      <c r="W17" s="183">
        <f t="shared" si="0"/>
        <v>8527843.5399999991</v>
      </c>
      <c r="X17" s="183">
        <f t="shared" si="0"/>
        <v>6787055.6200000001</v>
      </c>
      <c r="Y17" s="172"/>
      <c r="Z17" s="322"/>
      <c r="AA17" s="297" t="s">
        <v>53</v>
      </c>
      <c r="AB17" s="299"/>
      <c r="AC17" s="276">
        <f>SUM(AC13:AC16)</f>
        <v>12078248.620000001</v>
      </c>
      <c r="AD17" s="276">
        <f>SUM(AD13:AD16)</f>
        <v>1500003.96</v>
      </c>
      <c r="AE17" s="276">
        <f t="shared" ref="AE17:AM17" si="1">SUM(AE13:AE16)</f>
        <v>297291.99</v>
      </c>
      <c r="AF17" s="276">
        <f t="shared" si="1"/>
        <v>375000.99</v>
      </c>
      <c r="AG17" s="276">
        <f t="shared" si="1"/>
        <v>75767.17</v>
      </c>
      <c r="AH17" s="276">
        <f t="shared" si="1"/>
        <v>375000.99</v>
      </c>
      <c r="AI17" s="276">
        <f t="shared" si="1"/>
        <v>75502.34</v>
      </c>
      <c r="AJ17" s="276">
        <f t="shared" si="1"/>
        <v>375000.99</v>
      </c>
      <c r="AK17" s="276">
        <f t="shared" si="1"/>
        <v>73478.290000000008</v>
      </c>
      <c r="AL17" s="276">
        <f t="shared" si="1"/>
        <v>375000.99</v>
      </c>
      <c r="AM17" s="276">
        <f t="shared" si="1"/>
        <v>72544.19</v>
      </c>
      <c r="AN17" s="276">
        <f t="shared" ref="AN17" si="2">SUM(AN13:AN16)</f>
        <v>1500003.96</v>
      </c>
      <c r="AO17" s="276">
        <f t="shared" ref="AO17" si="3">SUM(AO13:AO16)</f>
        <v>253151.63</v>
      </c>
      <c r="AP17" s="276">
        <f t="shared" ref="AP17" si="4">SUM(AP13:AP16)</f>
        <v>375000.99</v>
      </c>
      <c r="AQ17" s="276">
        <f t="shared" ref="AQ17" si="5">SUM(AQ13:AQ16)</f>
        <v>64723.69</v>
      </c>
      <c r="AR17" s="276">
        <f t="shared" ref="AR17" si="6">SUM(AR13:AR16)</f>
        <v>375000.99</v>
      </c>
      <c r="AS17" s="276">
        <f t="shared" ref="AS17" si="7">SUM(AS13:AS16)</f>
        <v>64786.1</v>
      </c>
      <c r="AT17" s="276">
        <f t="shared" ref="AT17" si="8">SUM(AT13:AT16)</f>
        <v>375000.99</v>
      </c>
      <c r="AU17" s="276">
        <f t="shared" ref="AU17" si="9">SUM(AU13:AU16)</f>
        <v>62678.68</v>
      </c>
      <c r="AV17" s="276">
        <f t="shared" ref="AV17" si="10">SUM(AV13:AV16)</f>
        <v>375000.99</v>
      </c>
      <c r="AW17" s="276">
        <f t="shared" ref="AW17" si="11">SUM(AW13:AW16)</f>
        <v>60963.16</v>
      </c>
      <c r="AX17" s="276">
        <f t="shared" ref="AX17" si="12">SUM(AX13:AX16)</f>
        <v>1500004</v>
      </c>
      <c r="AY17" s="276">
        <f t="shared" ref="AY17" si="13">SUM(AY13:AY16)</f>
        <v>211015.84999999998</v>
      </c>
      <c r="AZ17" s="276">
        <f t="shared" ref="AZ17" si="14">SUM(AZ13:AZ16)</f>
        <v>1500004</v>
      </c>
      <c r="BA17" s="276">
        <f t="shared" ref="BA17" si="15">SUM(BA13:BA16)</f>
        <v>168031.84000000003</v>
      </c>
      <c r="BB17" s="276">
        <f t="shared" ref="BB17" si="16">SUM(BB13:BB16)</f>
        <v>1333288</v>
      </c>
      <c r="BC17" s="276">
        <f t="shared" ref="BC17" si="17">SUM(BC13:BC16)</f>
        <v>125677.89</v>
      </c>
      <c r="BD17" s="276">
        <f t="shared" ref="BD17" si="18">SUM(BD13:BD16)</f>
        <v>1000000</v>
      </c>
      <c r="BE17" s="276">
        <f t="shared" ref="BE17" si="19">SUM(BE13:BE16)</f>
        <v>92181.67</v>
      </c>
      <c r="BF17" s="276">
        <v>1000000</v>
      </c>
      <c r="BG17" s="276">
        <v>64611.91</v>
      </c>
    </row>
    <row r="18" spans="1:59" ht="12" customHeight="1" x14ac:dyDescent="0.3">
      <c r="A18" s="294" t="s">
        <v>54</v>
      </c>
      <c r="B18" s="185"/>
      <c r="C18" s="186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75"/>
      <c r="U18" s="75"/>
      <c r="V18" s="187"/>
      <c r="W18" s="188"/>
      <c r="X18" s="189"/>
      <c r="Y18" s="172"/>
      <c r="Z18" s="295" t="s">
        <v>54</v>
      </c>
      <c r="AA18" s="190"/>
      <c r="AB18" s="75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77"/>
      <c r="AY18" s="277"/>
      <c r="AZ18" s="277"/>
      <c r="BA18" s="277"/>
      <c r="BB18" s="277"/>
      <c r="BC18" s="277"/>
      <c r="BD18" s="277"/>
      <c r="BE18" s="277"/>
      <c r="BF18" s="277"/>
      <c r="BG18" s="278"/>
    </row>
    <row r="19" spans="1:59" ht="12" customHeight="1" x14ac:dyDescent="0.3">
      <c r="A19" s="295"/>
      <c r="B19" s="185"/>
      <c r="C19" s="186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75"/>
      <c r="U19" s="75"/>
      <c r="V19" s="187"/>
      <c r="W19" s="191"/>
      <c r="X19" s="192"/>
      <c r="Y19" s="172"/>
      <c r="Z19" s="295"/>
      <c r="AA19" s="190"/>
      <c r="AB19" s="75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79"/>
      <c r="AY19" s="279"/>
      <c r="AZ19" s="279"/>
      <c r="BA19" s="279"/>
      <c r="BB19" s="279"/>
      <c r="BC19" s="279"/>
      <c r="BD19" s="279"/>
      <c r="BE19" s="279"/>
      <c r="BF19" s="279"/>
      <c r="BG19" s="280"/>
    </row>
    <row r="20" spans="1:59" ht="12" customHeight="1" x14ac:dyDescent="0.3">
      <c r="A20" s="295"/>
      <c r="B20" s="164"/>
      <c r="C20" s="165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52"/>
      <c r="U20" s="52"/>
      <c r="V20" s="170"/>
      <c r="W20" s="52"/>
      <c r="X20" s="173"/>
      <c r="Y20" s="172"/>
      <c r="Z20" s="295"/>
      <c r="AA20" s="190"/>
      <c r="AB20" s="75"/>
      <c r="AC20" s="283"/>
      <c r="AD20" s="283"/>
      <c r="AE20" s="283"/>
      <c r="AF20" s="272"/>
      <c r="AG20" s="272"/>
      <c r="AH20" s="272"/>
      <c r="AI20" s="272"/>
      <c r="AJ20" s="272"/>
      <c r="AK20" s="272"/>
      <c r="AL20" s="272"/>
      <c r="AM20" s="283"/>
      <c r="AN20" s="283"/>
      <c r="AO20" s="283"/>
      <c r="AP20" s="272"/>
      <c r="AQ20" s="272"/>
      <c r="AR20" s="272"/>
      <c r="AS20" s="272"/>
      <c r="AT20" s="272"/>
      <c r="AU20" s="272"/>
      <c r="AV20" s="272"/>
      <c r="AW20" s="283"/>
      <c r="AX20" s="272"/>
      <c r="AY20" s="272"/>
      <c r="AZ20" s="272"/>
      <c r="BA20" s="272"/>
      <c r="BB20" s="272"/>
      <c r="BC20" s="272"/>
      <c r="BD20" s="272"/>
      <c r="BE20" s="272"/>
      <c r="BF20" s="272"/>
      <c r="BG20" s="273"/>
    </row>
    <row r="21" spans="1:59" ht="12" customHeight="1" x14ac:dyDescent="0.3">
      <c r="A21" s="295"/>
      <c r="B21" s="164"/>
      <c r="C21" s="165"/>
      <c r="D21" s="168"/>
      <c r="E21" s="168"/>
      <c r="F21" s="168"/>
      <c r="G21" s="168"/>
      <c r="H21" s="177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52"/>
      <c r="U21" s="52"/>
      <c r="V21" s="170"/>
      <c r="W21" s="52"/>
      <c r="X21" s="173"/>
      <c r="Y21" s="172"/>
      <c r="Z21" s="295"/>
      <c r="AA21" s="190"/>
      <c r="AB21" s="75"/>
      <c r="AC21" s="283"/>
      <c r="AD21" s="283"/>
      <c r="AE21" s="283"/>
      <c r="AF21" s="272"/>
      <c r="AG21" s="272"/>
      <c r="AH21" s="272"/>
      <c r="AI21" s="272"/>
      <c r="AJ21" s="272"/>
      <c r="AK21" s="272"/>
      <c r="AL21" s="272"/>
      <c r="AM21" s="283"/>
      <c r="AN21" s="283"/>
      <c r="AO21" s="283"/>
      <c r="AP21" s="272"/>
      <c r="AQ21" s="272"/>
      <c r="AR21" s="272"/>
      <c r="AS21" s="272"/>
      <c r="AT21" s="272"/>
      <c r="AU21" s="272"/>
      <c r="AV21" s="272"/>
      <c r="AW21" s="283"/>
      <c r="AX21" s="272"/>
      <c r="AY21" s="272"/>
      <c r="AZ21" s="272"/>
      <c r="BA21" s="272"/>
      <c r="BB21" s="272"/>
      <c r="BC21" s="272"/>
      <c r="BD21" s="272"/>
      <c r="BE21" s="272"/>
      <c r="BF21" s="272"/>
      <c r="BG21" s="273"/>
    </row>
    <row r="22" spans="1:59" ht="12" customHeight="1" thickBot="1" x14ac:dyDescent="0.35">
      <c r="A22" s="296"/>
      <c r="B22" s="297" t="s">
        <v>55</v>
      </c>
      <c r="C22" s="298"/>
      <c r="D22" s="299"/>
      <c r="E22" s="182"/>
      <c r="F22" s="182"/>
      <c r="G22" s="193"/>
      <c r="H22" s="300"/>
      <c r="I22" s="301"/>
      <c r="J22" s="301"/>
      <c r="K22" s="301"/>
      <c r="L22" s="301"/>
      <c r="M22" s="301"/>
      <c r="N22" s="301"/>
      <c r="O22" s="301"/>
      <c r="P22" s="302"/>
      <c r="Q22" s="182"/>
      <c r="R22" s="182"/>
      <c r="S22" s="182"/>
      <c r="T22" s="183">
        <v>0</v>
      </c>
      <c r="U22" s="183">
        <v>0</v>
      </c>
      <c r="V22" s="194">
        <v>0</v>
      </c>
      <c r="W22" s="183">
        <v>0</v>
      </c>
      <c r="X22" s="184">
        <v>0</v>
      </c>
      <c r="Y22" s="172"/>
      <c r="Z22" s="296"/>
      <c r="AA22" s="303" t="s">
        <v>55</v>
      </c>
      <c r="AB22" s="304"/>
      <c r="AC22" s="285">
        <v>0</v>
      </c>
      <c r="AD22" s="284"/>
      <c r="AE22" s="284"/>
      <c r="AF22" s="276"/>
      <c r="AG22" s="276"/>
      <c r="AH22" s="276"/>
      <c r="AI22" s="276"/>
      <c r="AJ22" s="276"/>
      <c r="AK22" s="276"/>
      <c r="AL22" s="276"/>
      <c r="AM22" s="284"/>
      <c r="AN22" s="284"/>
      <c r="AO22" s="284"/>
      <c r="AP22" s="276"/>
      <c r="AQ22" s="276"/>
      <c r="AR22" s="276"/>
      <c r="AS22" s="276"/>
      <c r="AT22" s="276"/>
      <c r="AU22" s="276"/>
      <c r="AV22" s="276"/>
      <c r="AW22" s="284"/>
      <c r="AX22" s="276"/>
      <c r="AY22" s="276"/>
      <c r="AZ22" s="276"/>
      <c r="BA22" s="276"/>
      <c r="BB22" s="276"/>
      <c r="BC22" s="276"/>
      <c r="BD22" s="276"/>
      <c r="BE22" s="276"/>
      <c r="BF22" s="276"/>
      <c r="BG22" s="281"/>
    </row>
    <row r="23" spans="1:59" ht="12" customHeight="1" thickBot="1" x14ac:dyDescent="0.35">
      <c r="A23" s="305" t="s">
        <v>56</v>
      </c>
      <c r="B23" s="306"/>
      <c r="C23" s="306"/>
      <c r="D23" s="307"/>
      <c r="E23" s="196"/>
      <c r="F23" s="196"/>
      <c r="G23" s="196"/>
      <c r="H23" s="308"/>
      <c r="I23" s="309"/>
      <c r="J23" s="309"/>
      <c r="K23" s="309"/>
      <c r="L23" s="309"/>
      <c r="M23" s="309"/>
      <c r="N23" s="309"/>
      <c r="O23" s="309"/>
      <c r="P23" s="310"/>
      <c r="Q23" s="196"/>
      <c r="R23" s="196"/>
      <c r="S23" s="196"/>
      <c r="T23" s="197">
        <f>SUM(T17:T22)</f>
        <v>13921682.880000001</v>
      </c>
      <c r="U23" s="197">
        <f t="shared" ref="U23:X23" si="20">SUM(U17:U22)</f>
        <v>12078248.620000001</v>
      </c>
      <c r="V23" s="197">
        <f t="shared" si="20"/>
        <v>10280952.640000001</v>
      </c>
      <c r="W23" s="197">
        <f t="shared" si="20"/>
        <v>8527843.5399999991</v>
      </c>
      <c r="X23" s="197">
        <f t="shared" si="20"/>
        <v>6787055.6200000001</v>
      </c>
      <c r="Y23" s="172"/>
      <c r="Z23" s="305" t="s">
        <v>56</v>
      </c>
      <c r="AA23" s="306"/>
      <c r="AB23" s="307"/>
      <c r="AC23" s="282">
        <f>SUM(AC17+AC22)</f>
        <v>12078248.620000001</v>
      </c>
      <c r="AD23" s="282">
        <f t="shared" ref="AD23:BG23" si="21">SUM(AD17+AD22)</f>
        <v>1500003.96</v>
      </c>
      <c r="AE23" s="282">
        <f t="shared" si="21"/>
        <v>297291.99</v>
      </c>
      <c r="AF23" s="282">
        <f t="shared" si="21"/>
        <v>375000.99</v>
      </c>
      <c r="AG23" s="282">
        <f t="shared" si="21"/>
        <v>75767.17</v>
      </c>
      <c r="AH23" s="282">
        <f t="shared" si="21"/>
        <v>375000.99</v>
      </c>
      <c r="AI23" s="282">
        <f t="shared" si="21"/>
        <v>75502.34</v>
      </c>
      <c r="AJ23" s="282">
        <f t="shared" si="21"/>
        <v>375000.99</v>
      </c>
      <c r="AK23" s="282">
        <f t="shared" si="21"/>
        <v>73478.290000000008</v>
      </c>
      <c r="AL23" s="282">
        <f t="shared" si="21"/>
        <v>375000.99</v>
      </c>
      <c r="AM23" s="282">
        <f t="shared" si="21"/>
        <v>72544.19</v>
      </c>
      <c r="AN23" s="282">
        <f t="shared" si="21"/>
        <v>1500003.96</v>
      </c>
      <c r="AO23" s="282">
        <f t="shared" si="21"/>
        <v>253151.63</v>
      </c>
      <c r="AP23" s="282">
        <f t="shared" si="21"/>
        <v>375000.99</v>
      </c>
      <c r="AQ23" s="282">
        <f t="shared" si="21"/>
        <v>64723.69</v>
      </c>
      <c r="AR23" s="282">
        <f t="shared" si="21"/>
        <v>375000.99</v>
      </c>
      <c r="AS23" s="282">
        <f t="shared" si="21"/>
        <v>64786.1</v>
      </c>
      <c r="AT23" s="282">
        <f t="shared" si="21"/>
        <v>375000.99</v>
      </c>
      <c r="AU23" s="282">
        <f t="shared" si="21"/>
        <v>62678.68</v>
      </c>
      <c r="AV23" s="282">
        <f t="shared" si="21"/>
        <v>375000.99</v>
      </c>
      <c r="AW23" s="282">
        <f t="shared" si="21"/>
        <v>60963.16</v>
      </c>
      <c r="AX23" s="282">
        <f t="shared" si="21"/>
        <v>1500004</v>
      </c>
      <c r="AY23" s="282">
        <f t="shared" si="21"/>
        <v>211015.84999999998</v>
      </c>
      <c r="AZ23" s="282">
        <f>SUM(AZ17+AZ22)</f>
        <v>1500004</v>
      </c>
      <c r="BA23" s="282">
        <f t="shared" si="21"/>
        <v>168031.84000000003</v>
      </c>
      <c r="BB23" s="282">
        <f t="shared" si="21"/>
        <v>1333288</v>
      </c>
      <c r="BC23" s="282">
        <f t="shared" si="21"/>
        <v>125677.89</v>
      </c>
      <c r="BD23" s="282">
        <f t="shared" si="21"/>
        <v>1000000</v>
      </c>
      <c r="BE23" s="282">
        <f t="shared" si="21"/>
        <v>92181.67</v>
      </c>
      <c r="BF23" s="282">
        <f t="shared" si="21"/>
        <v>1000000</v>
      </c>
      <c r="BG23" s="282">
        <f t="shared" si="21"/>
        <v>64611.91</v>
      </c>
    </row>
    <row r="24" spans="1:59" ht="11.1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05" t="s">
        <v>57</v>
      </c>
      <c r="U24" s="287"/>
      <c r="V24" s="287"/>
      <c r="W24" s="288"/>
      <c r="X24" s="288"/>
      <c r="Y24" s="172"/>
      <c r="Z24" s="91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05" t="s">
        <v>57</v>
      </c>
      <c r="AY24" s="198"/>
      <c r="AZ24" s="200"/>
      <c r="BA24" s="200"/>
      <c r="BB24" s="200"/>
      <c r="BC24" s="200"/>
      <c r="BD24" s="200"/>
      <c r="BE24" s="200"/>
      <c r="BF24" s="200"/>
      <c r="BG24" s="200"/>
    </row>
    <row r="25" spans="1:59" ht="11.1" customHeight="1" x14ac:dyDescent="0.25">
      <c r="A25" s="94" t="s">
        <v>58</v>
      </c>
      <c r="B25" s="292" t="s">
        <v>118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135"/>
      <c r="Z25" s="93" t="s">
        <v>58</v>
      </c>
      <c r="AA25" s="293" t="s">
        <v>60</v>
      </c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</row>
    <row r="26" spans="1:59" ht="11.1" customHeight="1" x14ac:dyDescent="0.25">
      <c r="A26" s="94" t="s">
        <v>58</v>
      </c>
      <c r="B26" s="292" t="s">
        <v>119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135"/>
      <c r="Z26" s="93" t="s">
        <v>58</v>
      </c>
      <c r="AA26" s="289" t="s">
        <v>62</v>
      </c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</row>
    <row r="27" spans="1:59" ht="11.1" customHeight="1" x14ac:dyDescent="0.25">
      <c r="A27" s="94" t="s">
        <v>58</v>
      </c>
      <c r="B27" s="289" t="s">
        <v>60</v>
      </c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01"/>
      <c r="Z27" s="93" t="s">
        <v>58</v>
      </c>
      <c r="AA27" s="289" t="s">
        <v>120</v>
      </c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</row>
    <row r="28" spans="1:59" ht="11.1" customHeight="1" x14ac:dyDescent="0.25">
      <c r="A28" s="94" t="s">
        <v>58</v>
      </c>
      <c r="B28" s="289" t="s">
        <v>64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01"/>
      <c r="Z28" s="93" t="s">
        <v>58</v>
      </c>
      <c r="AA28" s="289" t="s">
        <v>121</v>
      </c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</row>
    <row r="29" spans="1:59" ht="11.1" customHeight="1" x14ac:dyDescent="0.25">
      <c r="A29" s="94" t="s">
        <v>58</v>
      </c>
      <c r="B29" s="289" t="s">
        <v>122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01"/>
      <c r="Z29" s="93" t="s">
        <v>58</v>
      </c>
      <c r="AA29" s="289" t="s">
        <v>123</v>
      </c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</row>
    <row r="30" spans="1:59" ht="11.1" customHeight="1" x14ac:dyDescent="0.25">
      <c r="A30" s="94" t="s">
        <v>58</v>
      </c>
      <c r="B30" s="289" t="s">
        <v>124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01"/>
      <c r="Z30" s="93" t="s">
        <v>58</v>
      </c>
      <c r="AA30" s="289" t="s">
        <v>125</v>
      </c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</row>
    <row r="31" spans="1:59" ht="11.1" customHeight="1" x14ac:dyDescent="0.25">
      <c r="A31" s="94" t="s">
        <v>58</v>
      </c>
      <c r="B31" s="289" t="s">
        <v>126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01"/>
      <c r="Z31" s="93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</row>
    <row r="32" spans="1:59" ht="11.1" customHeight="1" x14ac:dyDescent="0.25">
      <c r="A32" s="94" t="s">
        <v>58</v>
      </c>
      <c r="B32" s="289" t="s">
        <v>127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01"/>
      <c r="Z32" s="202"/>
    </row>
    <row r="33" spans="1:60" ht="11.1" customHeight="1" x14ac:dyDescent="0.25">
      <c r="A33" s="94" t="s">
        <v>58</v>
      </c>
      <c r="B33" s="289" t="s">
        <v>73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01"/>
      <c r="Z33" s="202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</row>
    <row r="34" spans="1:60" ht="23.1" customHeight="1" x14ac:dyDescent="0.25">
      <c r="A34" s="94" t="s">
        <v>58</v>
      </c>
      <c r="B34" s="289" t="s">
        <v>74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01"/>
      <c r="Z34" s="202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60" x14ac:dyDescent="0.25">
      <c r="A35" s="94" t="s">
        <v>58</v>
      </c>
      <c r="B35" s="289" t="s">
        <v>128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01"/>
      <c r="Z35" s="202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60" ht="23.1" customHeight="1" x14ac:dyDescent="0.25">
      <c r="A36" s="94" t="s">
        <v>58</v>
      </c>
      <c r="B36" s="289" t="s">
        <v>76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01"/>
      <c r="Z36" s="203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</row>
    <row r="37" spans="1:60" s="100" customFormat="1" ht="11.1" customHeight="1" x14ac:dyDescent="0.25">
      <c r="A37" s="94" t="s">
        <v>58</v>
      </c>
      <c r="B37" s="289" t="s">
        <v>129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01"/>
      <c r="Z37" s="202"/>
      <c r="AA37" s="202"/>
      <c r="AB37" s="202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99"/>
    </row>
    <row r="38" spans="1:60" s="100" customFormat="1" ht="11.1" customHeight="1" x14ac:dyDescent="0.25">
      <c r="A38" s="94" t="s">
        <v>58</v>
      </c>
      <c r="B38" s="289" t="s">
        <v>130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01"/>
      <c r="Z38" s="202"/>
      <c r="AA38" s="202"/>
      <c r="AB38" s="202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99"/>
    </row>
    <row r="39" spans="1:60" s="100" customFormat="1" ht="11.1" customHeight="1" x14ac:dyDescent="0.25">
      <c r="A39" s="94" t="s">
        <v>58</v>
      </c>
      <c r="B39" s="289" t="s">
        <v>131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01"/>
      <c r="Z39" s="202"/>
      <c r="AA39" s="202"/>
      <c r="AB39" s="202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99"/>
    </row>
    <row r="40" spans="1:60" s="100" customFormat="1" ht="11.1" customHeight="1" x14ac:dyDescent="0.25">
      <c r="A40" s="94" t="s">
        <v>58</v>
      </c>
      <c r="B40" s="289" t="s">
        <v>132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01"/>
      <c r="Z40" s="202"/>
      <c r="AA40" s="202"/>
      <c r="AB40" s="202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99"/>
    </row>
    <row r="41" spans="1:60" s="100" customFormat="1" ht="11.1" customHeight="1" x14ac:dyDescent="0.25">
      <c r="A41" s="94" t="s">
        <v>58</v>
      </c>
      <c r="B41" s="289" t="s">
        <v>133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05"/>
      <c r="Z41" s="202"/>
      <c r="AA41" s="206"/>
      <c r="AB41" s="206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99"/>
    </row>
    <row r="42" spans="1:60" x14ac:dyDescent="0.25">
      <c r="A42" s="94" t="s">
        <v>58</v>
      </c>
      <c r="B42" s="289" t="s">
        <v>134</v>
      </c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07"/>
      <c r="Z42" s="208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60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08"/>
      <c r="U43" s="208"/>
      <c r="V43" s="208"/>
      <c r="W43" s="208"/>
      <c r="X43" s="208"/>
      <c r="Y43" s="207"/>
      <c r="Z43" s="208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</sheetData>
  <mergeCells count="90">
    <mergeCell ref="B2:P2"/>
    <mergeCell ref="AA2:AO2"/>
    <mergeCell ref="B3:C3"/>
    <mergeCell ref="AA3:AH3"/>
    <mergeCell ref="B4:X4"/>
    <mergeCell ref="Z4:BG4"/>
    <mergeCell ref="B6:F6"/>
    <mergeCell ref="U6:X6"/>
    <mergeCell ref="B7:F7"/>
    <mergeCell ref="U7:X7"/>
    <mergeCell ref="B5:F5"/>
    <mergeCell ref="BF9:BG10"/>
    <mergeCell ref="I10:I11"/>
    <mergeCell ref="J10:K10"/>
    <mergeCell ref="L10:L11"/>
    <mergeCell ref="M10:N10"/>
    <mergeCell ref="O10:O11"/>
    <mergeCell ref="P10:P11"/>
    <mergeCell ref="AD10:AE10"/>
    <mergeCell ref="AF10:AG10"/>
    <mergeCell ref="AH10:AI10"/>
    <mergeCell ref="AD9:AM9"/>
    <mergeCell ref="AN9:AW9"/>
    <mergeCell ref="AX9:AY10"/>
    <mergeCell ref="AZ9:BA10"/>
    <mergeCell ref="BB9:BC10"/>
    <mergeCell ref="BD9:BE10"/>
    <mergeCell ref="AV10:AW10"/>
    <mergeCell ref="A13:A17"/>
    <mergeCell ref="Z13:Z17"/>
    <mergeCell ref="B17:D17"/>
    <mergeCell ref="H17:P17"/>
    <mergeCell ref="AA17:AB17"/>
    <mergeCell ref="AJ10:AK10"/>
    <mergeCell ref="AL10:AM10"/>
    <mergeCell ref="AN10:AO10"/>
    <mergeCell ref="AP10:AQ10"/>
    <mergeCell ref="Q9:Q11"/>
    <mergeCell ref="R9:R11"/>
    <mergeCell ref="S9:S11"/>
    <mergeCell ref="Z9:Z11"/>
    <mergeCell ref="AA9:AA11"/>
    <mergeCell ref="AB9:AB11"/>
    <mergeCell ref="A23:D23"/>
    <mergeCell ref="H23:P23"/>
    <mergeCell ref="Z23:AB23"/>
    <mergeCell ref="AR10:AS10"/>
    <mergeCell ref="AT10:AU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18:A22"/>
    <mergeCell ref="Z18:Z22"/>
    <mergeCell ref="B22:D22"/>
    <mergeCell ref="H22:P22"/>
    <mergeCell ref="AA22:AB22"/>
    <mergeCell ref="B25:X25"/>
    <mergeCell ref="AA25:BG25"/>
    <mergeCell ref="B26:X26"/>
    <mergeCell ref="AA26:BG26"/>
    <mergeCell ref="B27:X27"/>
    <mergeCell ref="AA27:BG27"/>
    <mergeCell ref="B28:X28"/>
    <mergeCell ref="AA28:BG28"/>
    <mergeCell ref="B29:X29"/>
    <mergeCell ref="AA29:BG29"/>
    <mergeCell ref="B30:X30"/>
    <mergeCell ref="AA30:BG30"/>
    <mergeCell ref="B31:X31"/>
    <mergeCell ref="B32:X32"/>
    <mergeCell ref="AA31:BG31"/>
    <mergeCell ref="B33:X33"/>
    <mergeCell ref="AA33:BG33"/>
    <mergeCell ref="B40:X40"/>
    <mergeCell ref="B41:X41"/>
    <mergeCell ref="B42:X42"/>
    <mergeCell ref="B34:X34"/>
    <mergeCell ref="B35:X35"/>
    <mergeCell ref="B36:X36"/>
    <mergeCell ref="B37:X37"/>
    <mergeCell ref="B38:X38"/>
    <mergeCell ref="B39:X39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sheetPr>
    <tabColor rgb="FFFFFF00"/>
  </sheetPr>
  <dimension ref="A1:BF44"/>
  <sheetViews>
    <sheetView zoomScaleNormal="100" workbookViewId="0">
      <selection activeCell="B28" sqref="B28:W28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35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 x14ac:dyDescent="0.25">
      <c r="A2" s="11"/>
      <c r="B2" s="342" t="s">
        <v>160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134"/>
      <c r="S2" s="11"/>
      <c r="T2" s="11"/>
      <c r="U2" s="11"/>
      <c r="V2" s="11"/>
      <c r="W2" s="135"/>
      <c r="X2" s="8"/>
      <c r="Y2" s="342" t="s">
        <v>161</v>
      </c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162</v>
      </c>
      <c r="C3" s="5"/>
      <c r="D3" s="5"/>
      <c r="E3" s="5"/>
      <c r="F3" s="5"/>
      <c r="G3" s="5"/>
      <c r="H3" s="5"/>
      <c r="I3" s="5"/>
      <c r="J3" s="5"/>
      <c r="K3" s="5"/>
      <c r="L3" s="5" t="s">
        <v>163</v>
      </c>
      <c r="M3" s="5"/>
      <c r="N3" s="5"/>
      <c r="O3" s="5"/>
      <c r="P3" s="5"/>
      <c r="Q3" s="5"/>
      <c r="R3" s="134"/>
      <c r="S3" s="11"/>
      <c r="T3" s="11"/>
      <c r="U3" s="11"/>
      <c r="V3" s="11"/>
      <c r="W3" s="135"/>
      <c r="X3" s="8"/>
      <c r="Y3" s="342" t="s">
        <v>164</v>
      </c>
      <c r="Z3" s="342"/>
      <c r="AA3" s="342"/>
      <c r="AB3" s="342"/>
      <c r="AC3" s="342"/>
      <c r="AD3" s="342"/>
      <c r="AE3" s="342"/>
      <c r="AF3" s="342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43" t="s">
        <v>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134"/>
      <c r="S4" s="11"/>
      <c r="T4" s="11"/>
      <c r="U4" s="11"/>
      <c r="V4" s="11"/>
      <c r="W4" s="135"/>
      <c r="X4" s="343" t="s">
        <v>113</v>
      </c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11"/>
    </row>
    <row r="5" spans="1:58" s="4" customFormat="1" ht="12" customHeight="1" x14ac:dyDescent="0.25">
      <c r="A5" s="11"/>
      <c r="B5" s="339" t="s">
        <v>238</v>
      </c>
      <c r="C5" s="339"/>
      <c r="D5" s="339"/>
      <c r="E5" s="339"/>
      <c r="F5" s="33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39" t="s">
        <v>239</v>
      </c>
      <c r="C6" s="339"/>
      <c r="D6" s="339"/>
      <c r="E6" s="339"/>
      <c r="F6" s="33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40" t="s">
        <v>251</v>
      </c>
      <c r="T6" s="340"/>
      <c r="U6" s="340"/>
      <c r="V6" s="340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39" t="s">
        <v>243</v>
      </c>
      <c r="C7" s="339"/>
      <c r="D7" s="339"/>
      <c r="E7" s="339"/>
      <c r="F7" s="33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11"/>
      <c r="S7" s="340" t="s">
        <v>240</v>
      </c>
      <c r="T7" s="340"/>
      <c r="U7" s="340"/>
      <c r="V7" s="340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314" t="s">
        <v>166</v>
      </c>
      <c r="B9" s="316" t="s">
        <v>167</v>
      </c>
      <c r="C9" s="312" t="s">
        <v>168</v>
      </c>
      <c r="D9" s="312" t="s">
        <v>169</v>
      </c>
      <c r="E9" s="312" t="s">
        <v>170</v>
      </c>
      <c r="F9" s="387" t="s">
        <v>171</v>
      </c>
      <c r="G9" s="387" t="s">
        <v>172</v>
      </c>
      <c r="H9" s="387" t="s">
        <v>173</v>
      </c>
      <c r="I9" s="387" t="s">
        <v>13</v>
      </c>
      <c r="J9" s="312" t="s">
        <v>14</v>
      </c>
      <c r="K9" s="312"/>
      <c r="L9" s="312"/>
      <c r="M9" s="312" t="s">
        <v>140</v>
      </c>
      <c r="N9" s="312"/>
      <c r="O9" s="312"/>
      <c r="P9" s="312" t="s">
        <v>16</v>
      </c>
      <c r="Q9" s="312"/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314" t="s">
        <v>166</v>
      </c>
      <c r="Y9" s="316" t="s">
        <v>167</v>
      </c>
      <c r="Z9" s="332" t="s">
        <v>168</v>
      </c>
      <c r="AA9" s="19" t="s">
        <v>20</v>
      </c>
      <c r="AB9" s="337" t="s">
        <v>174</v>
      </c>
      <c r="AC9" s="338"/>
      <c r="AD9" s="338"/>
      <c r="AE9" s="338"/>
      <c r="AF9" s="338"/>
      <c r="AG9" s="338"/>
      <c r="AH9" s="338"/>
      <c r="AI9" s="338"/>
      <c r="AJ9" s="338"/>
      <c r="AK9" s="338"/>
      <c r="AL9" s="338" t="s">
        <v>175</v>
      </c>
      <c r="AM9" s="338"/>
      <c r="AN9" s="338"/>
      <c r="AO9" s="338"/>
      <c r="AP9" s="338"/>
      <c r="AQ9" s="338"/>
      <c r="AR9" s="338"/>
      <c r="AS9" s="338"/>
      <c r="AT9" s="338"/>
      <c r="AU9" s="338"/>
      <c r="AV9" s="312" t="s">
        <v>24</v>
      </c>
      <c r="AW9" s="312"/>
      <c r="AX9" s="312" t="s">
        <v>25</v>
      </c>
      <c r="AY9" s="312"/>
      <c r="AZ9" s="312" t="s">
        <v>26</v>
      </c>
      <c r="BA9" s="312"/>
      <c r="BB9" s="312" t="s">
        <v>27</v>
      </c>
      <c r="BC9" s="312"/>
      <c r="BD9" s="312" t="s">
        <v>28</v>
      </c>
      <c r="BE9" s="334"/>
    </row>
    <row r="10" spans="1:58" s="20" customFormat="1" ht="20.100000000000001" customHeight="1" x14ac:dyDescent="0.25">
      <c r="A10" s="315"/>
      <c r="B10" s="317"/>
      <c r="C10" s="313"/>
      <c r="D10" s="313"/>
      <c r="E10" s="313"/>
      <c r="F10" s="388"/>
      <c r="G10" s="388"/>
      <c r="H10" s="388"/>
      <c r="I10" s="388"/>
      <c r="J10" s="313" t="s">
        <v>29</v>
      </c>
      <c r="K10" s="313" t="s">
        <v>30</v>
      </c>
      <c r="L10" s="313"/>
      <c r="M10" s="313" t="s">
        <v>31</v>
      </c>
      <c r="N10" s="313" t="s">
        <v>32</v>
      </c>
      <c r="O10" s="313"/>
      <c r="P10" s="313" t="s">
        <v>33</v>
      </c>
      <c r="Q10" s="313" t="s">
        <v>34</v>
      </c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315"/>
      <c r="Y10" s="317"/>
      <c r="Z10" s="333"/>
      <c r="AA10" s="23" t="str">
        <f>S10</f>
        <v>_______</v>
      </c>
      <c r="AB10" s="336" t="s">
        <v>37</v>
      </c>
      <c r="AC10" s="311"/>
      <c r="AD10" s="311" t="s">
        <v>38</v>
      </c>
      <c r="AE10" s="311"/>
      <c r="AF10" s="311" t="s">
        <v>39</v>
      </c>
      <c r="AG10" s="311"/>
      <c r="AH10" s="311" t="s">
        <v>40</v>
      </c>
      <c r="AI10" s="311"/>
      <c r="AJ10" s="311" t="s">
        <v>41</v>
      </c>
      <c r="AK10" s="311"/>
      <c r="AL10" s="311" t="s">
        <v>42</v>
      </c>
      <c r="AM10" s="311"/>
      <c r="AN10" s="311" t="s">
        <v>38</v>
      </c>
      <c r="AO10" s="311"/>
      <c r="AP10" s="311" t="s">
        <v>39</v>
      </c>
      <c r="AQ10" s="311"/>
      <c r="AR10" s="311" t="s">
        <v>40</v>
      </c>
      <c r="AS10" s="311"/>
      <c r="AT10" s="311" t="s">
        <v>41</v>
      </c>
      <c r="AU10" s="311"/>
      <c r="AV10" s="313"/>
      <c r="AW10" s="313"/>
      <c r="AX10" s="313"/>
      <c r="AY10" s="313"/>
      <c r="AZ10" s="313"/>
      <c r="BA10" s="313"/>
      <c r="BB10" s="313"/>
      <c r="BC10" s="313"/>
      <c r="BD10" s="313"/>
      <c r="BE10" s="335"/>
    </row>
    <row r="11" spans="1:58" s="20" customFormat="1" ht="15.95" customHeight="1" x14ac:dyDescent="0.25">
      <c r="A11" s="315"/>
      <c r="B11" s="317"/>
      <c r="C11" s="313"/>
      <c r="D11" s="313"/>
      <c r="E11" s="313"/>
      <c r="F11" s="389"/>
      <c r="G11" s="389"/>
      <c r="H11" s="389"/>
      <c r="I11" s="389"/>
      <c r="J11" s="313"/>
      <c r="K11" s="145" t="s">
        <v>43</v>
      </c>
      <c r="L11" s="145" t="s">
        <v>44</v>
      </c>
      <c r="M11" s="313"/>
      <c r="N11" s="145" t="s">
        <v>43</v>
      </c>
      <c r="O11" s="145" t="s">
        <v>44</v>
      </c>
      <c r="P11" s="313"/>
      <c r="Q11" s="313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315"/>
      <c r="Y11" s="317"/>
      <c r="Z11" s="333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3">
        <v>20</v>
      </c>
      <c r="U12" s="153">
        <v>21</v>
      </c>
      <c r="V12" s="153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18" t="s">
        <v>176</v>
      </c>
      <c r="B13" s="211"/>
      <c r="C13" s="159"/>
      <c r="D13" s="160"/>
      <c r="E13" s="160"/>
      <c r="F13" s="160"/>
      <c r="G13" s="217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21" t="s">
        <v>176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19"/>
      <c r="B14" s="164"/>
      <c r="C14" s="166"/>
      <c r="D14" s="166"/>
      <c r="E14" s="166"/>
      <c r="F14" s="167"/>
      <c r="G14" s="159"/>
      <c r="H14" s="159"/>
      <c r="I14" s="159"/>
      <c r="J14" s="166"/>
      <c r="K14" s="166"/>
      <c r="L14" s="166"/>
      <c r="M14" s="166"/>
      <c r="N14" s="166"/>
      <c r="O14" s="168"/>
      <c r="P14" s="168"/>
      <c r="Q14" s="168"/>
      <c r="R14" s="52"/>
      <c r="S14" s="52"/>
      <c r="T14" s="170"/>
      <c r="U14" s="52"/>
      <c r="V14" s="171"/>
      <c r="W14" s="172"/>
      <c r="X14" s="321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19"/>
      <c r="B15" s="164"/>
      <c r="C15" s="168"/>
      <c r="D15" s="168"/>
      <c r="E15" s="168"/>
      <c r="F15" s="174"/>
      <c r="G15" s="159"/>
      <c r="H15" s="159"/>
      <c r="I15" s="159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21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19"/>
      <c r="B16" s="175"/>
      <c r="C16" s="177"/>
      <c r="D16" s="177"/>
      <c r="E16" s="177"/>
      <c r="F16" s="178"/>
      <c r="G16" s="40"/>
      <c r="H16" s="40"/>
      <c r="I16" s="40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21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20"/>
      <c r="B17" s="297" t="s">
        <v>177</v>
      </c>
      <c r="C17" s="298"/>
      <c r="D17" s="299"/>
      <c r="E17" s="182"/>
      <c r="F17" s="212"/>
      <c r="G17" s="386"/>
      <c r="H17" s="326"/>
      <c r="I17" s="326"/>
      <c r="J17" s="326"/>
      <c r="K17" s="326"/>
      <c r="L17" s="326"/>
      <c r="M17" s="326"/>
      <c r="N17" s="326"/>
      <c r="O17" s="326"/>
      <c r="P17" s="326"/>
      <c r="Q17" s="327"/>
      <c r="R17" s="183"/>
      <c r="S17" s="183"/>
      <c r="T17" s="183"/>
      <c r="U17" s="183"/>
      <c r="V17" s="184"/>
      <c r="W17" s="172"/>
      <c r="X17" s="322"/>
      <c r="Y17" s="298" t="s">
        <v>177</v>
      </c>
      <c r="Z17" s="299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294" t="s">
        <v>178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295" t="s">
        <v>178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295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53"/>
      <c r="V19" s="121"/>
      <c r="W19" s="172"/>
      <c r="X19" s="295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218"/>
      <c r="BF19" s="11"/>
    </row>
    <row r="20" spans="1:58" ht="12" customHeight="1" x14ac:dyDescent="0.25">
      <c r="A20" s="295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295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295"/>
      <c r="B21" s="42"/>
      <c r="C21" s="46"/>
      <c r="D21" s="46"/>
      <c r="E21" s="46"/>
      <c r="F21" s="46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295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296"/>
      <c r="B22" s="382" t="s">
        <v>179</v>
      </c>
      <c r="C22" s="383"/>
      <c r="D22" s="384"/>
      <c r="E22" s="65"/>
      <c r="F22" s="215"/>
      <c r="G22" s="349"/>
      <c r="H22" s="350"/>
      <c r="I22" s="350"/>
      <c r="J22" s="350"/>
      <c r="K22" s="350"/>
      <c r="L22" s="350"/>
      <c r="M22" s="350"/>
      <c r="N22" s="350"/>
      <c r="O22" s="350"/>
      <c r="P22" s="350"/>
      <c r="Q22" s="351"/>
      <c r="R22" s="66"/>
      <c r="S22" s="66"/>
      <c r="T22" s="77"/>
      <c r="U22" s="66"/>
      <c r="V22" s="67"/>
      <c r="W22" s="172"/>
      <c r="X22" s="296"/>
      <c r="Y22" s="385" t="s">
        <v>179</v>
      </c>
      <c r="Z22" s="304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05" t="s">
        <v>56</v>
      </c>
      <c r="B23" s="306"/>
      <c r="C23" s="306"/>
      <c r="D23" s="307"/>
      <c r="E23" s="79"/>
      <c r="F23" s="79"/>
      <c r="G23" s="355"/>
      <c r="H23" s="356"/>
      <c r="I23" s="356"/>
      <c r="J23" s="356"/>
      <c r="K23" s="356"/>
      <c r="L23" s="356"/>
      <c r="M23" s="356"/>
      <c r="N23" s="356"/>
      <c r="O23" s="356"/>
      <c r="P23" s="356"/>
      <c r="Q23" s="357"/>
      <c r="R23" s="80"/>
      <c r="S23" s="80"/>
      <c r="T23" s="80"/>
      <c r="U23" s="80"/>
      <c r="V23" s="216"/>
      <c r="W23" s="172"/>
      <c r="X23" s="305" t="s">
        <v>56</v>
      </c>
      <c r="Y23" s="306"/>
      <c r="Z23" s="307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200"/>
      <c r="AX25" s="200"/>
      <c r="AY25" s="200"/>
      <c r="AZ25" s="200"/>
      <c r="BA25" s="125"/>
      <c r="BB25" s="125"/>
      <c r="BC25" s="125"/>
      <c r="BD25" s="125"/>
      <c r="BE25" s="125"/>
      <c r="BF25" s="11"/>
    </row>
    <row r="26" spans="1:58" ht="11.1" customHeight="1" x14ac:dyDescent="0.25">
      <c r="A26" s="94" t="s">
        <v>58</v>
      </c>
      <c r="B26" s="289" t="s">
        <v>180</v>
      </c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94" t="s">
        <v>58</v>
      </c>
      <c r="Y26" s="289" t="s">
        <v>181</v>
      </c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11"/>
    </row>
    <row r="27" spans="1:58" ht="11.1" customHeight="1" x14ac:dyDescent="0.25">
      <c r="A27" s="94" t="s">
        <v>58</v>
      </c>
      <c r="B27" s="289" t="s">
        <v>182</v>
      </c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94" t="s">
        <v>58</v>
      </c>
      <c r="Y27" s="289" t="s">
        <v>183</v>
      </c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11"/>
    </row>
    <row r="28" spans="1:58" ht="11.1" customHeight="1" x14ac:dyDescent="0.25">
      <c r="A28" s="94" t="s">
        <v>58</v>
      </c>
      <c r="B28" s="289" t="s">
        <v>184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94" t="s">
        <v>58</v>
      </c>
      <c r="Y28" s="289" t="s">
        <v>120</v>
      </c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11"/>
    </row>
    <row r="29" spans="1:58" ht="11.1" customHeight="1" x14ac:dyDescent="0.25">
      <c r="A29" s="94" t="s">
        <v>58</v>
      </c>
      <c r="B29" s="289" t="s">
        <v>185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94" t="s">
        <v>58</v>
      </c>
      <c r="Y29" s="289" t="s">
        <v>186</v>
      </c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11"/>
    </row>
    <row r="30" spans="1:58" ht="11.1" customHeight="1" x14ac:dyDescent="0.25">
      <c r="A30" s="94" t="s">
        <v>58</v>
      </c>
      <c r="B30" s="289" t="s">
        <v>187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94" t="s">
        <v>58</v>
      </c>
      <c r="Y30" s="289" t="s">
        <v>99</v>
      </c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11"/>
    </row>
    <row r="31" spans="1:58" ht="11.1" customHeight="1" x14ac:dyDescent="0.25">
      <c r="A31" s="94" t="s">
        <v>58</v>
      </c>
      <c r="B31" s="289" t="s">
        <v>188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94" t="s">
        <v>58</v>
      </c>
      <c r="Y31" s="289" t="s">
        <v>101</v>
      </c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11"/>
    </row>
    <row r="32" spans="1:58" ht="23.1" customHeight="1" x14ac:dyDescent="0.25">
      <c r="A32" s="94" t="s">
        <v>58</v>
      </c>
      <c r="B32" s="289" t="s">
        <v>189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94" t="s">
        <v>58</v>
      </c>
      <c r="Y32" s="381" t="s">
        <v>190</v>
      </c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11"/>
    </row>
    <row r="33" spans="1:58" ht="11.1" customHeight="1" x14ac:dyDescent="0.25">
      <c r="A33" s="94" t="s">
        <v>58</v>
      </c>
      <c r="B33" s="289" t="s">
        <v>191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19"/>
      <c r="Y33" s="381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11"/>
    </row>
    <row r="34" spans="1:58" ht="11.1" customHeight="1" x14ac:dyDescent="0.25">
      <c r="A34" s="94" t="s">
        <v>58</v>
      </c>
      <c r="B34" s="289" t="s">
        <v>192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19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11"/>
    </row>
    <row r="35" spans="1:58" ht="11.1" customHeight="1" x14ac:dyDescent="0.25">
      <c r="A35" s="94" t="s">
        <v>58</v>
      </c>
      <c r="B35" s="289" t="s">
        <v>193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19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11"/>
    </row>
    <row r="36" spans="1:58" ht="23.1" customHeight="1" x14ac:dyDescent="0.25">
      <c r="A36" s="94" t="s">
        <v>58</v>
      </c>
      <c r="B36" s="289" t="s">
        <v>194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19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289" t="s">
        <v>195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19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customHeight="1" x14ac:dyDescent="0.25">
      <c r="A38" s="94" t="s">
        <v>58</v>
      </c>
      <c r="B38" s="289" t="s">
        <v>196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19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1"/>
    </row>
    <row r="39" spans="1:58" s="100" customFormat="1" ht="23.1" customHeight="1" x14ac:dyDescent="0.25">
      <c r="A39" s="94" t="s">
        <v>58</v>
      </c>
      <c r="B39" s="289" t="s">
        <v>197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19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23.1" customHeight="1" x14ac:dyDescent="0.25">
      <c r="A40" s="94" t="s">
        <v>58</v>
      </c>
      <c r="B40" s="289" t="s">
        <v>198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19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23.1" customHeight="1" x14ac:dyDescent="0.25">
      <c r="A41" s="94" t="s">
        <v>58</v>
      </c>
      <c r="B41" s="289" t="s">
        <v>199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19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21" customHeight="1" x14ac:dyDescent="0.25">
      <c r="A42" s="9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208"/>
      <c r="S42" s="208"/>
      <c r="T42" s="208"/>
      <c r="U42" s="208"/>
      <c r="V42" s="208"/>
      <c r="W42" s="207"/>
      <c r="X42" s="208"/>
      <c r="Y42" s="202"/>
      <c r="Z42" s="202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s="100" customFormat="1" ht="21" customHeight="1" x14ac:dyDescent="0.25">
      <c r="A43" s="94" t="s">
        <v>58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206"/>
      <c r="Z43" s="206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</row>
    <row r="44" spans="1:58" x14ac:dyDescent="0.25">
      <c r="A44" s="94" t="s">
        <v>58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8"/>
      <c r="S44" s="208"/>
      <c r="T44" s="208"/>
      <c r="U44" s="208"/>
      <c r="V44" s="208"/>
      <c r="W44" s="207"/>
      <c r="X44" s="20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</sheetData>
  <mergeCells count="86">
    <mergeCell ref="B5:F5"/>
    <mergeCell ref="B2:Q2"/>
    <mergeCell ref="Y2:AN2"/>
    <mergeCell ref="Y3:AF3"/>
    <mergeCell ref="B4:Q4"/>
    <mergeCell ref="X4:BE4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P9:Q9"/>
    <mergeCell ref="J10:J11"/>
    <mergeCell ref="K10:L10"/>
    <mergeCell ref="M10:M11"/>
    <mergeCell ref="N10:O10"/>
    <mergeCell ref="P10:P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B22:D22"/>
    <mergeCell ref="G22:Q22"/>
    <mergeCell ref="Y22:Z22"/>
    <mergeCell ref="A13:A17"/>
    <mergeCell ref="X13:X17"/>
    <mergeCell ref="B17:D17"/>
    <mergeCell ref="G17:Q17"/>
    <mergeCell ref="Y17:Z17"/>
    <mergeCell ref="Y26:BE26"/>
    <mergeCell ref="B28:W28"/>
    <mergeCell ref="Y28:BE28"/>
    <mergeCell ref="B29:W29"/>
    <mergeCell ref="Y29:BE29"/>
    <mergeCell ref="B27:W27"/>
    <mergeCell ref="Y27:BE27"/>
    <mergeCell ref="B30:W30"/>
    <mergeCell ref="Y30:BE30"/>
    <mergeCell ref="B31:W31"/>
    <mergeCell ref="Y31:BE31"/>
    <mergeCell ref="B32:W32"/>
    <mergeCell ref="Y32:BE32"/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tabColor rgb="FFFF0000"/>
    <pageSetUpPr fitToPage="1"/>
  </sheetPr>
  <dimension ref="A1:M44"/>
  <sheetViews>
    <sheetView zoomScaleNormal="100" workbookViewId="0">
      <selection activeCell="J28" sqref="J28"/>
    </sheetView>
  </sheetViews>
  <sheetFormatPr defaultColWidth="9.140625" defaultRowHeight="14.25" x14ac:dyDescent="0.2"/>
  <cols>
    <col min="1" max="2" width="24.28515625" style="224" customWidth="1"/>
    <col min="3" max="3" width="11.7109375" style="223" customWidth="1"/>
    <col min="4" max="5" width="11.7109375" style="224" customWidth="1"/>
    <col min="6" max="6" width="3.42578125" style="224" customWidth="1"/>
    <col min="7" max="16384" width="9.140625" style="224"/>
  </cols>
  <sheetData>
    <row r="1" spans="1:13" ht="15" x14ac:dyDescent="0.25">
      <c r="A1" s="221" t="s">
        <v>200</v>
      </c>
      <c r="B1" s="222"/>
    </row>
    <row r="2" spans="1:13" ht="20.25" customHeight="1" x14ac:dyDescent="0.25">
      <c r="A2" s="405" t="s">
        <v>201</v>
      </c>
      <c r="B2" s="405"/>
      <c r="C2" s="405"/>
      <c r="D2" s="405"/>
      <c r="E2" s="405"/>
      <c r="F2" s="221"/>
    </row>
    <row r="3" spans="1:13" ht="15" x14ac:dyDescent="0.25">
      <c r="A3" s="413" t="s">
        <v>229</v>
      </c>
      <c r="B3" s="413"/>
      <c r="C3" s="226"/>
      <c r="D3" s="221"/>
      <c r="E3" s="221"/>
      <c r="F3" s="221"/>
      <c r="I3" s="225"/>
      <c r="J3" s="225"/>
      <c r="K3" s="225"/>
      <c r="L3" s="225"/>
      <c r="M3" s="225"/>
    </row>
    <row r="4" spans="1:13" ht="15" x14ac:dyDescent="0.25">
      <c r="A4" s="413" t="s">
        <v>234</v>
      </c>
      <c r="B4" s="413"/>
      <c r="C4" s="406" t="s">
        <v>202</v>
      </c>
      <c r="D4" s="406"/>
      <c r="E4" s="227" t="s">
        <v>230</v>
      </c>
      <c r="F4" s="221"/>
      <c r="I4" s="225"/>
      <c r="J4" s="225"/>
      <c r="K4" s="225"/>
      <c r="L4" s="225"/>
      <c r="M4" s="225"/>
    </row>
    <row r="5" spans="1:13" ht="15" customHeight="1" x14ac:dyDescent="0.25">
      <c r="A5" s="413" t="s">
        <v>243</v>
      </c>
      <c r="B5" s="413"/>
      <c r="C5" s="414" t="s">
        <v>203</v>
      </c>
      <c r="D5" s="414"/>
      <c r="E5" s="228">
        <v>2025</v>
      </c>
      <c r="F5" s="221"/>
      <c r="I5" s="225"/>
      <c r="J5" s="225"/>
      <c r="K5" s="225"/>
      <c r="L5" s="225"/>
      <c r="M5" s="225"/>
    </row>
    <row r="6" spans="1:13" ht="15.75" thickBot="1" x14ac:dyDescent="0.3">
      <c r="A6" s="221"/>
      <c r="B6" s="221"/>
      <c r="C6" s="226"/>
      <c r="D6" s="221"/>
      <c r="E6" s="221"/>
      <c r="F6" s="221"/>
    </row>
    <row r="7" spans="1:13" ht="27" customHeight="1" x14ac:dyDescent="0.25">
      <c r="A7" s="407" t="s">
        <v>204</v>
      </c>
      <c r="B7" s="408"/>
      <c r="C7" s="229" t="s">
        <v>205</v>
      </c>
      <c r="D7" s="230" t="s">
        <v>206</v>
      </c>
      <c r="E7" s="231" t="s">
        <v>207</v>
      </c>
      <c r="F7" s="221"/>
    </row>
    <row r="8" spans="1:13" ht="12" customHeight="1" thickBot="1" x14ac:dyDescent="0.3">
      <c r="A8" s="409">
        <v>1</v>
      </c>
      <c r="B8" s="410"/>
      <c r="C8" s="232">
        <v>2</v>
      </c>
      <c r="D8" s="233">
        <v>3</v>
      </c>
      <c r="E8" s="234">
        <v>4</v>
      </c>
      <c r="F8" s="221"/>
    </row>
    <row r="9" spans="1:13" ht="12" customHeight="1" x14ac:dyDescent="0.25">
      <c r="A9" s="411" t="s">
        <v>208</v>
      </c>
      <c r="B9" s="412"/>
      <c r="C9" s="235">
        <f>C10+C13</f>
        <v>0</v>
      </c>
      <c r="D9" s="235">
        <f t="shared" ref="D9:E9" si="0">D10+D13</f>
        <v>12078270</v>
      </c>
      <c r="E9" s="235">
        <f t="shared" si="0"/>
        <v>12078270</v>
      </c>
      <c r="F9" s="221"/>
      <c r="I9" s="404"/>
      <c r="J9" s="404"/>
      <c r="K9" s="404"/>
      <c r="L9" s="404"/>
    </row>
    <row r="10" spans="1:13" ht="12" customHeight="1" x14ac:dyDescent="0.25">
      <c r="A10" s="390" t="s">
        <v>209</v>
      </c>
      <c r="B10" s="391"/>
      <c r="C10" s="236">
        <f>SUM(C11:C12)</f>
        <v>0</v>
      </c>
      <c r="D10" s="236">
        <f>SUM(D11:D12)</f>
        <v>0</v>
      </c>
      <c r="E10" s="269">
        <f>C10+D10</f>
        <v>0</v>
      </c>
      <c r="F10" s="221"/>
      <c r="I10" s="404"/>
      <c r="J10" s="404"/>
      <c r="K10" s="404"/>
      <c r="L10" s="404"/>
    </row>
    <row r="11" spans="1:13" ht="12" customHeight="1" x14ac:dyDescent="0.25">
      <c r="A11" s="396" t="s">
        <v>52</v>
      </c>
      <c r="B11" s="397"/>
      <c r="C11" s="237">
        <v>0</v>
      </c>
      <c r="D11" s="238">
        <v>0</v>
      </c>
      <c r="E11" s="269">
        <f t="shared" ref="E11:E15" si="1">C11+D11</f>
        <v>0</v>
      </c>
      <c r="F11" s="221"/>
    </row>
    <row r="12" spans="1:13" ht="12" customHeight="1" x14ac:dyDescent="0.25">
      <c r="A12" s="396" t="s">
        <v>210</v>
      </c>
      <c r="B12" s="397"/>
      <c r="C12" s="237">
        <v>0</v>
      </c>
      <c r="D12" s="238">
        <v>0</v>
      </c>
      <c r="E12" s="269">
        <f t="shared" si="1"/>
        <v>0</v>
      </c>
      <c r="F12" s="221"/>
    </row>
    <row r="13" spans="1:13" ht="12" customHeight="1" x14ac:dyDescent="0.25">
      <c r="A13" s="390" t="s">
        <v>211</v>
      </c>
      <c r="B13" s="391"/>
      <c r="C13" s="237">
        <f>SUM(C14:C15)</f>
        <v>0</v>
      </c>
      <c r="D13" s="237">
        <f>SUM(D14:D15)</f>
        <v>12078270</v>
      </c>
      <c r="E13" s="269">
        <f t="shared" si="1"/>
        <v>12078270</v>
      </c>
      <c r="F13" s="221"/>
    </row>
    <row r="14" spans="1:13" ht="12" customHeight="1" x14ac:dyDescent="0.25">
      <c r="A14" s="396" t="s">
        <v>52</v>
      </c>
      <c r="B14" s="397"/>
      <c r="C14" s="237">
        <v>0</v>
      </c>
      <c r="D14" s="238">
        <v>12078270</v>
      </c>
      <c r="E14" s="269">
        <f t="shared" si="1"/>
        <v>12078270</v>
      </c>
      <c r="F14" s="221"/>
    </row>
    <row r="15" spans="1:13" ht="12" customHeight="1" thickBot="1" x14ac:dyDescent="0.3">
      <c r="A15" s="392" t="s">
        <v>210</v>
      </c>
      <c r="B15" s="393"/>
      <c r="C15" s="240">
        <v>0</v>
      </c>
      <c r="D15" s="241">
        <v>0</v>
      </c>
      <c r="E15" s="269">
        <f t="shared" si="1"/>
        <v>0</v>
      </c>
      <c r="F15" s="221"/>
    </row>
    <row r="16" spans="1:13" ht="12" customHeight="1" x14ac:dyDescent="0.25">
      <c r="A16" s="394" t="s">
        <v>212</v>
      </c>
      <c r="B16" s="395"/>
      <c r="C16" s="243"/>
      <c r="D16" s="244"/>
      <c r="E16" s="245"/>
      <c r="F16" s="221"/>
    </row>
    <row r="17" spans="1:6" ht="12" customHeight="1" x14ac:dyDescent="0.25">
      <c r="A17" s="390" t="s">
        <v>209</v>
      </c>
      <c r="B17" s="391"/>
      <c r="C17" s="237"/>
      <c r="D17" s="238"/>
      <c r="E17" s="239"/>
      <c r="F17" s="221"/>
    </row>
    <row r="18" spans="1:6" ht="12" customHeight="1" x14ac:dyDescent="0.25">
      <c r="A18" s="396" t="s">
        <v>52</v>
      </c>
      <c r="B18" s="397"/>
      <c r="C18" s="237"/>
      <c r="D18" s="238"/>
      <c r="E18" s="239"/>
      <c r="F18" s="221"/>
    </row>
    <row r="19" spans="1:6" ht="12" customHeight="1" x14ac:dyDescent="0.25">
      <c r="A19" s="396" t="s">
        <v>210</v>
      </c>
      <c r="B19" s="397"/>
      <c r="C19" s="237"/>
      <c r="D19" s="238"/>
      <c r="E19" s="239"/>
      <c r="F19" s="221"/>
    </row>
    <row r="20" spans="1:6" ht="12" customHeight="1" x14ac:dyDescent="0.25">
      <c r="A20" s="390" t="s">
        <v>211</v>
      </c>
      <c r="B20" s="391"/>
      <c r="C20" s="237"/>
      <c r="D20" s="238"/>
      <c r="E20" s="239"/>
      <c r="F20" s="221"/>
    </row>
    <row r="21" spans="1:6" ht="12" customHeight="1" x14ac:dyDescent="0.25">
      <c r="A21" s="396" t="s">
        <v>52</v>
      </c>
      <c r="B21" s="397"/>
      <c r="C21" s="237"/>
      <c r="D21" s="238"/>
      <c r="E21" s="239"/>
      <c r="F21" s="221"/>
    </row>
    <row r="22" spans="1:6" ht="12" customHeight="1" thickBot="1" x14ac:dyDescent="0.3">
      <c r="A22" s="392" t="s">
        <v>210</v>
      </c>
      <c r="B22" s="393"/>
      <c r="C22" s="240"/>
      <c r="D22" s="241"/>
      <c r="E22" s="242"/>
      <c r="F22" s="221"/>
    </row>
    <row r="23" spans="1:6" s="250" customFormat="1" ht="24" customHeight="1" thickBot="1" x14ac:dyDescent="0.3">
      <c r="A23" s="398" t="s">
        <v>213</v>
      </c>
      <c r="B23" s="399"/>
      <c r="C23" s="246"/>
      <c r="D23" s="247"/>
      <c r="E23" s="248"/>
      <c r="F23" s="249"/>
    </row>
    <row r="24" spans="1:6" ht="24" customHeight="1" thickBot="1" x14ac:dyDescent="0.3">
      <c r="A24" s="400" t="s">
        <v>214</v>
      </c>
      <c r="B24" s="401"/>
      <c r="C24" s="251"/>
      <c r="D24" s="252"/>
      <c r="E24" s="253"/>
      <c r="F24" s="221"/>
    </row>
    <row r="25" spans="1:6" ht="12" customHeight="1" thickBot="1" x14ac:dyDescent="0.3">
      <c r="A25" s="254"/>
      <c r="B25" s="254"/>
      <c r="C25" s="226"/>
      <c r="D25" s="221"/>
      <c r="E25" s="221"/>
      <c r="F25" s="221"/>
    </row>
    <row r="26" spans="1:6" ht="12" customHeight="1" x14ac:dyDescent="0.25">
      <c r="A26" s="394" t="s">
        <v>215</v>
      </c>
      <c r="B26" s="395"/>
      <c r="C26" s="243">
        <v>42835604</v>
      </c>
      <c r="D26" s="243">
        <v>250000</v>
      </c>
      <c r="E26" s="433">
        <v>43085604</v>
      </c>
      <c r="F26" s="221"/>
    </row>
    <row r="27" spans="1:6" ht="12" customHeight="1" x14ac:dyDescent="0.25">
      <c r="A27" s="390" t="s">
        <v>209</v>
      </c>
      <c r="B27" s="391"/>
      <c r="C27" s="237">
        <v>0</v>
      </c>
      <c r="D27" s="238"/>
      <c r="E27" s="239">
        <v>0</v>
      </c>
      <c r="F27" s="221"/>
    </row>
    <row r="28" spans="1:6" ht="12" customHeight="1" x14ac:dyDescent="0.25">
      <c r="A28" s="396" t="s">
        <v>52</v>
      </c>
      <c r="B28" s="397"/>
      <c r="C28" s="237"/>
      <c r="D28" s="238"/>
      <c r="E28" s="239">
        <v>0</v>
      </c>
      <c r="F28" s="221"/>
    </row>
    <row r="29" spans="1:6" ht="12" customHeight="1" x14ac:dyDescent="0.25">
      <c r="A29" s="396" t="s">
        <v>210</v>
      </c>
      <c r="B29" s="397"/>
      <c r="C29" s="237"/>
      <c r="D29" s="238"/>
      <c r="E29" s="239">
        <v>0</v>
      </c>
      <c r="F29" s="221"/>
    </row>
    <row r="30" spans="1:6" ht="12" customHeight="1" x14ac:dyDescent="0.25">
      <c r="A30" s="390" t="s">
        <v>211</v>
      </c>
      <c r="B30" s="391"/>
      <c r="C30" s="237">
        <v>42835604</v>
      </c>
      <c r="D30" s="237">
        <v>250000</v>
      </c>
      <c r="E30" s="434">
        <v>43085604</v>
      </c>
      <c r="F30" s="221"/>
    </row>
    <row r="31" spans="1:6" ht="12" customHeight="1" x14ac:dyDescent="0.25">
      <c r="A31" s="396" t="s">
        <v>52</v>
      </c>
      <c r="B31" s="397"/>
      <c r="C31" s="237">
        <v>42835604</v>
      </c>
      <c r="D31" s="238">
        <v>250000</v>
      </c>
      <c r="E31" s="434">
        <v>43085604</v>
      </c>
      <c r="F31" s="221"/>
    </row>
    <row r="32" spans="1:6" ht="12" customHeight="1" thickBot="1" x14ac:dyDescent="0.3">
      <c r="A32" s="392" t="s">
        <v>210</v>
      </c>
      <c r="B32" s="393"/>
      <c r="C32" s="240"/>
      <c r="D32" s="241"/>
      <c r="E32" s="242">
        <v>0</v>
      </c>
      <c r="F32" s="221"/>
    </row>
    <row r="33" spans="1:7" ht="12" customHeight="1" x14ac:dyDescent="0.25">
      <c r="A33" s="255"/>
      <c r="B33" s="255"/>
      <c r="C33" s="226"/>
      <c r="D33" s="221"/>
      <c r="E33" s="221"/>
      <c r="F33" s="221"/>
    </row>
    <row r="34" spans="1:7" ht="9.9499999999999993" customHeight="1" x14ac:dyDescent="0.25">
      <c r="A34" s="221"/>
      <c r="B34" s="221"/>
      <c r="C34" s="256" t="s">
        <v>57</v>
      </c>
      <c r="D34" s="257"/>
      <c r="E34" s="257"/>
      <c r="F34" s="258"/>
      <c r="G34" s="258"/>
    </row>
    <row r="35" spans="1:7" ht="9.9499999999999993" customHeight="1" x14ac:dyDescent="0.25">
      <c r="A35" s="403" t="s">
        <v>216</v>
      </c>
      <c r="B35" s="403"/>
      <c r="C35" s="403"/>
      <c r="D35" s="403"/>
      <c r="E35" s="221"/>
      <c r="F35" s="221"/>
    </row>
    <row r="36" spans="1:7" s="260" customFormat="1" ht="19.899999999999999" customHeight="1" x14ac:dyDescent="0.25">
      <c r="A36" s="402" t="s">
        <v>217</v>
      </c>
      <c r="B36" s="402"/>
      <c r="C36" s="402"/>
      <c r="D36" s="402"/>
      <c r="E36" s="259"/>
      <c r="F36" s="259"/>
    </row>
    <row r="37" spans="1:7" ht="9.9499999999999993" customHeight="1" x14ac:dyDescent="0.25">
      <c r="A37" s="403" t="s">
        <v>218</v>
      </c>
      <c r="B37" s="403"/>
      <c r="C37" s="403"/>
      <c r="D37" s="403"/>
      <c r="E37" s="221"/>
      <c r="F37" s="221"/>
    </row>
    <row r="38" spans="1:7" ht="9.9499999999999993" customHeight="1" x14ac:dyDescent="0.25">
      <c r="A38" s="221"/>
      <c r="B38" s="221"/>
      <c r="C38" s="226"/>
      <c r="D38" s="221"/>
      <c r="E38" s="221"/>
      <c r="F38" s="221"/>
    </row>
    <row r="39" spans="1:7" ht="9.9499999999999993" customHeight="1" x14ac:dyDescent="0.25">
      <c r="A39" s="221"/>
      <c r="B39" s="221"/>
      <c r="C39" s="226"/>
      <c r="D39" s="221"/>
      <c r="E39" s="221"/>
      <c r="F39" s="221"/>
    </row>
    <row r="40" spans="1:7" ht="9.9499999999999993" customHeight="1" x14ac:dyDescent="0.25">
      <c r="A40" s="221"/>
      <c r="B40" s="221"/>
      <c r="C40" s="226"/>
      <c r="D40" s="221"/>
      <c r="E40" s="221"/>
      <c r="F40" s="221"/>
    </row>
    <row r="41" spans="1:7" ht="15" x14ac:dyDescent="0.25">
      <c r="A41" s="221"/>
      <c r="B41" s="221"/>
      <c r="C41" s="226"/>
      <c r="D41" s="221"/>
      <c r="E41" s="221"/>
      <c r="F41" s="221"/>
    </row>
    <row r="42" spans="1:7" ht="15" x14ac:dyDescent="0.25">
      <c r="A42" s="221"/>
      <c r="B42" s="221"/>
      <c r="C42" s="226"/>
      <c r="D42" s="221"/>
      <c r="E42" s="221"/>
      <c r="F42" s="221"/>
    </row>
    <row r="43" spans="1:7" ht="15" x14ac:dyDescent="0.25">
      <c r="A43" s="221"/>
      <c r="B43" s="221"/>
      <c r="C43" s="226"/>
      <c r="D43" s="221"/>
      <c r="E43" s="221"/>
      <c r="F43" s="221"/>
    </row>
    <row r="44" spans="1:7" ht="15" x14ac:dyDescent="0.25">
      <c r="A44" s="221"/>
      <c r="B44" s="221"/>
      <c r="C44" s="226"/>
      <c r="D44" s="221"/>
      <c r="E44" s="221"/>
      <c r="F44" s="221"/>
    </row>
  </sheetData>
  <mergeCells count="36"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  <mergeCell ref="A36:D36"/>
    <mergeCell ref="A37:D37"/>
    <mergeCell ref="A28:B28"/>
    <mergeCell ref="A29:B29"/>
    <mergeCell ref="A30:B30"/>
    <mergeCell ref="A31:B31"/>
    <mergeCell ref="A32:B32"/>
    <mergeCell ref="A35:D35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T6" sqref="T6:W6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00" customWidth="1"/>
    <col min="21" max="21" width="7.28515625" style="100" customWidth="1"/>
    <col min="22" max="22" width="6.28515625" style="100" customWidth="1"/>
    <col min="23" max="23" width="6.5703125" style="100" customWidth="1"/>
    <col min="24" max="24" width="3" style="104" customWidth="1"/>
    <col min="25" max="25" width="4" style="10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5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 x14ac:dyDescent="0.25">
      <c r="A2" s="5"/>
      <c r="B2" s="5" t="s">
        <v>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84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 x14ac:dyDescent="0.25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 x14ac:dyDescent="0.25">
      <c r="A4" s="5"/>
      <c r="B4" s="380" t="s">
        <v>4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7"/>
      <c r="Y4" s="343" t="s">
        <v>5</v>
      </c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5"/>
    </row>
    <row r="5" spans="1:59" s="4" customFormat="1" ht="12" customHeight="1" x14ac:dyDescent="0.25">
      <c r="A5" s="5"/>
      <c r="B5" s="339" t="s">
        <v>241</v>
      </c>
      <c r="C5" s="339"/>
      <c r="D5" s="339"/>
      <c r="E5" s="339"/>
      <c r="F5" s="33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5"/>
    </row>
    <row r="6" spans="1:59" s="4" customFormat="1" ht="12" customHeight="1" x14ac:dyDescent="0.25">
      <c r="A6" s="5"/>
      <c r="B6" s="339" t="s">
        <v>233</v>
      </c>
      <c r="C6" s="339"/>
      <c r="D6" s="339"/>
      <c r="E6" s="339"/>
      <c r="F6" s="33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32" t="s">
        <v>248</v>
      </c>
      <c r="U6" s="432"/>
      <c r="V6" s="432"/>
      <c r="W6" s="432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 x14ac:dyDescent="0.25">
      <c r="A7" s="5"/>
      <c r="B7" s="339" t="s">
        <v>243</v>
      </c>
      <c r="C7" s="339"/>
      <c r="D7" s="339"/>
      <c r="E7" s="339"/>
      <c r="F7" s="33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5"/>
      <c r="R7" s="5"/>
      <c r="S7" s="5"/>
      <c r="T7" s="432" t="s">
        <v>245</v>
      </c>
      <c r="U7" s="432"/>
      <c r="V7" s="432"/>
      <c r="W7" s="432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 x14ac:dyDescent="0.3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20" customFormat="1" ht="32.1" customHeight="1" x14ac:dyDescent="0.25">
      <c r="A9" s="427" t="s">
        <v>6</v>
      </c>
      <c r="B9" s="429" t="s">
        <v>85</v>
      </c>
      <c r="C9" s="379" t="s">
        <v>86</v>
      </c>
      <c r="D9" s="379" t="s">
        <v>87</v>
      </c>
      <c r="E9" s="379" t="s">
        <v>88</v>
      </c>
      <c r="F9" s="379" t="s">
        <v>89</v>
      </c>
      <c r="G9" s="379" t="s">
        <v>90</v>
      </c>
      <c r="H9" s="379" t="s">
        <v>13</v>
      </c>
      <c r="I9" s="379" t="s">
        <v>14</v>
      </c>
      <c r="J9" s="379"/>
      <c r="K9" s="379"/>
      <c r="L9" s="379" t="s">
        <v>15</v>
      </c>
      <c r="M9" s="379"/>
      <c r="N9" s="379"/>
      <c r="O9" s="379" t="s">
        <v>16</v>
      </c>
      <c r="P9" s="379"/>
      <c r="Q9" s="421" t="s">
        <v>17</v>
      </c>
      <c r="R9" s="425" t="s">
        <v>18</v>
      </c>
      <c r="S9" s="16" t="s">
        <v>20</v>
      </c>
      <c r="T9" s="16" t="s">
        <v>20</v>
      </c>
      <c r="U9" s="16" t="s">
        <v>21</v>
      </c>
      <c r="V9" s="16" t="s">
        <v>21</v>
      </c>
      <c r="W9" s="17" t="s">
        <v>21</v>
      </c>
      <c r="X9" s="18"/>
      <c r="Y9" s="427" t="s">
        <v>6</v>
      </c>
      <c r="Z9" s="429" t="s">
        <v>85</v>
      </c>
      <c r="AA9" s="379" t="s">
        <v>86</v>
      </c>
      <c r="AB9" s="110" t="str">
        <f>T9</f>
        <v>Stanje duga na dan</v>
      </c>
      <c r="AC9" s="431" t="s">
        <v>22</v>
      </c>
      <c r="AD9" s="431"/>
      <c r="AE9" s="431"/>
      <c r="AF9" s="431"/>
      <c r="AG9" s="431"/>
      <c r="AH9" s="431"/>
      <c r="AI9" s="431"/>
      <c r="AJ9" s="431"/>
      <c r="AK9" s="431"/>
      <c r="AL9" s="431"/>
      <c r="AM9" s="431" t="s">
        <v>91</v>
      </c>
      <c r="AN9" s="431"/>
      <c r="AO9" s="431"/>
      <c r="AP9" s="431"/>
      <c r="AQ9" s="431"/>
      <c r="AR9" s="431"/>
      <c r="AS9" s="431"/>
      <c r="AT9" s="431"/>
      <c r="AU9" s="431"/>
      <c r="AV9" s="431"/>
      <c r="AW9" s="379" t="s">
        <v>24</v>
      </c>
      <c r="AX9" s="379"/>
      <c r="AY9" s="379" t="s">
        <v>25</v>
      </c>
      <c r="AZ9" s="379"/>
      <c r="BA9" s="379" t="s">
        <v>26</v>
      </c>
      <c r="BB9" s="379"/>
      <c r="BC9" s="379" t="s">
        <v>27</v>
      </c>
      <c r="BD9" s="379"/>
      <c r="BE9" s="379" t="s">
        <v>28</v>
      </c>
      <c r="BF9" s="423"/>
      <c r="BG9" s="98"/>
    </row>
    <row r="10" spans="1:59" s="20" customFormat="1" ht="20.100000000000001" customHeight="1" x14ac:dyDescent="0.25">
      <c r="A10" s="428"/>
      <c r="B10" s="430"/>
      <c r="C10" s="368"/>
      <c r="D10" s="368"/>
      <c r="E10" s="368"/>
      <c r="F10" s="368"/>
      <c r="G10" s="368"/>
      <c r="H10" s="368"/>
      <c r="I10" s="368" t="s">
        <v>29</v>
      </c>
      <c r="J10" s="368" t="s">
        <v>30</v>
      </c>
      <c r="K10" s="368"/>
      <c r="L10" s="368" t="s">
        <v>31</v>
      </c>
      <c r="M10" s="368" t="s">
        <v>32</v>
      </c>
      <c r="N10" s="368"/>
      <c r="O10" s="368" t="s">
        <v>33</v>
      </c>
      <c r="P10" s="368" t="s">
        <v>34</v>
      </c>
      <c r="Q10" s="422"/>
      <c r="R10" s="426"/>
      <c r="S10" s="21" t="s">
        <v>35</v>
      </c>
      <c r="T10" s="21" t="s">
        <v>36</v>
      </c>
      <c r="U10" s="21" t="s">
        <v>35</v>
      </c>
      <c r="V10" s="21" t="s">
        <v>35</v>
      </c>
      <c r="W10" s="22" t="s">
        <v>35</v>
      </c>
      <c r="X10" s="18"/>
      <c r="Y10" s="428"/>
      <c r="Z10" s="430"/>
      <c r="AA10" s="368"/>
      <c r="AB10" s="111" t="str">
        <f>T10</f>
        <v>_______</v>
      </c>
      <c r="AC10" s="420" t="s">
        <v>37</v>
      </c>
      <c r="AD10" s="420"/>
      <c r="AE10" s="420" t="s">
        <v>38</v>
      </c>
      <c r="AF10" s="420"/>
      <c r="AG10" s="420" t="s">
        <v>39</v>
      </c>
      <c r="AH10" s="420"/>
      <c r="AI10" s="420" t="s">
        <v>40</v>
      </c>
      <c r="AJ10" s="420"/>
      <c r="AK10" s="420" t="s">
        <v>41</v>
      </c>
      <c r="AL10" s="420"/>
      <c r="AM10" s="420" t="s">
        <v>42</v>
      </c>
      <c r="AN10" s="420"/>
      <c r="AO10" s="420" t="s">
        <v>38</v>
      </c>
      <c r="AP10" s="420"/>
      <c r="AQ10" s="420" t="s">
        <v>39</v>
      </c>
      <c r="AR10" s="420"/>
      <c r="AS10" s="420" t="s">
        <v>40</v>
      </c>
      <c r="AT10" s="420"/>
      <c r="AU10" s="420" t="s">
        <v>41</v>
      </c>
      <c r="AV10" s="420"/>
      <c r="AW10" s="368"/>
      <c r="AX10" s="368"/>
      <c r="AY10" s="368"/>
      <c r="AZ10" s="368"/>
      <c r="BA10" s="368"/>
      <c r="BB10" s="368"/>
      <c r="BC10" s="368"/>
      <c r="BD10" s="368"/>
      <c r="BE10" s="368"/>
      <c r="BF10" s="424"/>
      <c r="BG10" s="98"/>
    </row>
    <row r="11" spans="1:59" s="20" customFormat="1" ht="15.95" customHeight="1" x14ac:dyDescent="0.25">
      <c r="A11" s="428"/>
      <c r="B11" s="430"/>
      <c r="C11" s="368"/>
      <c r="D11" s="368"/>
      <c r="E11" s="368"/>
      <c r="F11" s="368"/>
      <c r="G11" s="368"/>
      <c r="H11" s="368"/>
      <c r="I11" s="368"/>
      <c r="J11" s="111" t="s">
        <v>43</v>
      </c>
      <c r="K11" s="111" t="s">
        <v>44</v>
      </c>
      <c r="L11" s="368"/>
      <c r="M11" s="111" t="s">
        <v>43</v>
      </c>
      <c r="N11" s="111" t="s">
        <v>44</v>
      </c>
      <c r="O11" s="368"/>
      <c r="P11" s="368"/>
      <c r="Q11" s="422"/>
      <c r="R11" s="426"/>
      <c r="S11" s="112" t="s">
        <v>45</v>
      </c>
      <c r="T11" s="112" t="s">
        <v>46</v>
      </c>
      <c r="U11" s="112" t="s">
        <v>47</v>
      </c>
      <c r="V11" s="112" t="s">
        <v>48</v>
      </c>
      <c r="W11" s="113" t="s">
        <v>49</v>
      </c>
      <c r="X11" s="18"/>
      <c r="Y11" s="428"/>
      <c r="Z11" s="430"/>
      <c r="AA11" s="368"/>
      <c r="AB11" s="111" t="str">
        <f>T11</f>
        <v>(t)</v>
      </c>
      <c r="AC11" s="114" t="s">
        <v>50</v>
      </c>
      <c r="AD11" s="114" t="s">
        <v>51</v>
      </c>
      <c r="AE11" s="114" t="s">
        <v>50</v>
      </c>
      <c r="AF11" s="114" t="s">
        <v>51</v>
      </c>
      <c r="AG11" s="114" t="s">
        <v>50</v>
      </c>
      <c r="AH11" s="114" t="s">
        <v>51</v>
      </c>
      <c r="AI11" s="114" t="s">
        <v>50</v>
      </c>
      <c r="AJ11" s="114" t="s">
        <v>51</v>
      </c>
      <c r="AK11" s="114" t="s">
        <v>50</v>
      </c>
      <c r="AL11" s="114" t="s">
        <v>51</v>
      </c>
      <c r="AM11" s="114" t="s">
        <v>50</v>
      </c>
      <c r="AN11" s="114" t="s">
        <v>51</v>
      </c>
      <c r="AO11" s="114" t="s">
        <v>50</v>
      </c>
      <c r="AP11" s="114" t="s">
        <v>51</v>
      </c>
      <c r="AQ11" s="114" t="s">
        <v>50</v>
      </c>
      <c r="AR11" s="114" t="s">
        <v>51</v>
      </c>
      <c r="AS11" s="114" t="s">
        <v>50</v>
      </c>
      <c r="AT11" s="114" t="s">
        <v>51</v>
      </c>
      <c r="AU11" s="114" t="s">
        <v>50</v>
      </c>
      <c r="AV11" s="114" t="s">
        <v>51</v>
      </c>
      <c r="AW11" s="111" t="s">
        <v>50</v>
      </c>
      <c r="AX11" s="111" t="s">
        <v>51</v>
      </c>
      <c r="AY11" s="111" t="s">
        <v>50</v>
      </c>
      <c r="AZ11" s="111" t="s">
        <v>51</v>
      </c>
      <c r="BA11" s="111" t="s">
        <v>50</v>
      </c>
      <c r="BB11" s="111" t="s">
        <v>51</v>
      </c>
      <c r="BC11" s="111" t="s">
        <v>50</v>
      </c>
      <c r="BD11" s="111" t="s">
        <v>51</v>
      </c>
      <c r="BE11" s="111" t="s">
        <v>50</v>
      </c>
      <c r="BF11" s="115" t="s">
        <v>51</v>
      </c>
      <c r="BG11" s="98"/>
    </row>
    <row r="12" spans="1:59" s="119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116">
        <v>19</v>
      </c>
      <c r="T12" s="116">
        <v>20</v>
      </c>
      <c r="U12" s="116">
        <v>21</v>
      </c>
      <c r="V12" s="116">
        <v>22</v>
      </c>
      <c r="W12" s="117">
        <v>23</v>
      </c>
      <c r="X12" s="18"/>
      <c r="Y12" s="29">
        <v>1</v>
      </c>
      <c r="Z12" s="30">
        <v>2</v>
      </c>
      <c r="AA12" s="31">
        <v>3</v>
      </c>
      <c r="AB12" s="31">
        <v>4</v>
      </c>
      <c r="AC12" s="32">
        <v>5</v>
      </c>
      <c r="AD12" s="32">
        <v>6</v>
      </c>
      <c r="AE12" s="32">
        <v>7</v>
      </c>
      <c r="AF12" s="32">
        <v>8</v>
      </c>
      <c r="AG12" s="32">
        <v>9</v>
      </c>
      <c r="AH12" s="32">
        <v>10</v>
      </c>
      <c r="AI12" s="32">
        <v>11</v>
      </c>
      <c r="AJ12" s="32">
        <v>12</v>
      </c>
      <c r="AK12" s="32">
        <v>13</v>
      </c>
      <c r="AL12" s="32">
        <v>14</v>
      </c>
      <c r="AM12" s="32">
        <v>15</v>
      </c>
      <c r="AN12" s="32">
        <v>16</v>
      </c>
      <c r="AO12" s="32">
        <v>17</v>
      </c>
      <c r="AP12" s="32">
        <v>18</v>
      </c>
      <c r="AQ12" s="32">
        <v>19</v>
      </c>
      <c r="AR12" s="32">
        <v>20</v>
      </c>
      <c r="AS12" s="32">
        <v>21</v>
      </c>
      <c r="AT12" s="32">
        <v>22</v>
      </c>
      <c r="AU12" s="32">
        <v>23</v>
      </c>
      <c r="AV12" s="32">
        <v>24</v>
      </c>
      <c r="AW12" s="31">
        <v>25</v>
      </c>
      <c r="AX12" s="31">
        <v>26</v>
      </c>
      <c r="AY12" s="31">
        <v>27</v>
      </c>
      <c r="AZ12" s="31">
        <v>28</v>
      </c>
      <c r="BA12" s="31">
        <v>29</v>
      </c>
      <c r="BB12" s="31">
        <v>30</v>
      </c>
      <c r="BC12" s="31">
        <v>31</v>
      </c>
      <c r="BD12" s="31">
        <v>32</v>
      </c>
      <c r="BE12" s="31">
        <v>33</v>
      </c>
      <c r="BF12" s="118">
        <v>34</v>
      </c>
      <c r="BG12" s="98"/>
    </row>
    <row r="13" spans="1:59" s="20" customFormat="1" ht="12" customHeight="1" x14ac:dyDescent="0.25">
      <c r="A13" s="318" t="s">
        <v>52</v>
      </c>
      <c r="B13" s="34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7"/>
      <c r="X13" s="18"/>
      <c r="Y13" s="321" t="s">
        <v>52</v>
      </c>
      <c r="Z13" s="38"/>
      <c r="AA13" s="39"/>
      <c r="AB13" s="120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5"/>
      <c r="BA13" s="39"/>
      <c r="BB13" s="39"/>
      <c r="BC13" s="39"/>
      <c r="BD13" s="39"/>
      <c r="BE13" s="39"/>
      <c r="BF13" s="41"/>
      <c r="BG13" s="98"/>
    </row>
    <row r="14" spans="1:59" ht="12" customHeight="1" x14ac:dyDescent="0.25">
      <c r="A14" s="319"/>
      <c r="B14" s="42"/>
      <c r="C14" s="43"/>
      <c r="D14" s="44"/>
      <c r="E14" s="44"/>
      <c r="F14" s="44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8"/>
      <c r="T14" s="48"/>
      <c r="U14" s="49"/>
      <c r="V14" s="48"/>
      <c r="W14" s="50"/>
      <c r="X14" s="51"/>
      <c r="Y14" s="321"/>
      <c r="Z14" s="49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3"/>
      <c r="BA14" s="48"/>
      <c r="BB14" s="48"/>
      <c r="BC14" s="48"/>
      <c r="BD14" s="48"/>
      <c r="BE14" s="48"/>
      <c r="BF14" s="54"/>
      <c r="BG14" s="5"/>
    </row>
    <row r="15" spans="1:59" ht="12" customHeight="1" x14ac:dyDescent="0.25">
      <c r="A15" s="319"/>
      <c r="B15" s="42"/>
      <c r="C15" s="43"/>
      <c r="D15" s="46"/>
      <c r="E15" s="46"/>
      <c r="F15" s="46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8"/>
      <c r="T15" s="48"/>
      <c r="U15" s="49"/>
      <c r="V15" s="48"/>
      <c r="W15" s="50"/>
      <c r="X15" s="51"/>
      <c r="Y15" s="321"/>
      <c r="Z15" s="49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54"/>
      <c r="BG15" s="5"/>
    </row>
    <row r="16" spans="1:59" ht="12" customHeight="1" x14ac:dyDescent="0.25">
      <c r="A16" s="319"/>
      <c r="B16" s="56"/>
      <c r="C16" s="57"/>
      <c r="D16" s="58"/>
      <c r="E16" s="58"/>
      <c r="F16" s="58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/>
      <c r="T16" s="60"/>
      <c r="U16" s="61"/>
      <c r="V16" s="60"/>
      <c r="W16" s="62"/>
      <c r="X16" s="51"/>
      <c r="Y16" s="321"/>
      <c r="Z16" s="61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4"/>
      <c r="BG16" s="5"/>
    </row>
    <row r="17" spans="1:59" ht="12" customHeight="1" thickBot="1" x14ac:dyDescent="0.3">
      <c r="A17" s="320"/>
      <c r="B17" s="415" t="s">
        <v>53</v>
      </c>
      <c r="C17" s="416"/>
      <c r="D17" s="419"/>
      <c r="E17" s="261"/>
      <c r="F17" s="65"/>
      <c r="G17" s="65"/>
      <c r="H17" s="346"/>
      <c r="I17" s="347"/>
      <c r="J17" s="347"/>
      <c r="K17" s="347"/>
      <c r="L17" s="347"/>
      <c r="M17" s="347"/>
      <c r="N17" s="347"/>
      <c r="O17" s="347"/>
      <c r="P17" s="348"/>
      <c r="Q17" s="65"/>
      <c r="R17" s="65"/>
      <c r="S17" s="66"/>
      <c r="T17" s="66"/>
      <c r="U17" s="66"/>
      <c r="V17" s="66"/>
      <c r="W17" s="67"/>
      <c r="X17" s="51"/>
      <c r="Y17" s="322"/>
      <c r="Z17" s="415" t="s">
        <v>53</v>
      </c>
      <c r="AA17" s="416"/>
      <c r="AB17" s="68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5"/>
    </row>
    <row r="18" spans="1:59" ht="12" customHeight="1" x14ac:dyDescent="0.25">
      <c r="A18" s="294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3"/>
      <c r="T18" s="53"/>
      <c r="U18" s="71"/>
      <c r="V18" s="72"/>
      <c r="W18" s="73"/>
      <c r="X18" s="51"/>
      <c r="Y18" s="295" t="s">
        <v>54</v>
      </c>
      <c r="Z18" s="74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5"/>
    </row>
    <row r="19" spans="1:59" ht="12" customHeight="1" x14ac:dyDescent="0.25">
      <c r="A19" s="295"/>
      <c r="B19" s="69"/>
      <c r="C19" s="7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3"/>
      <c r="T19" s="53"/>
      <c r="U19" s="71"/>
      <c r="V19" s="53"/>
      <c r="W19" s="121"/>
      <c r="X19" s="51"/>
      <c r="Y19" s="295"/>
      <c r="Z19" s="74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121"/>
      <c r="BG19" s="5"/>
    </row>
    <row r="20" spans="1:59" ht="12" customHeight="1" x14ac:dyDescent="0.25">
      <c r="A20" s="295"/>
      <c r="B20" s="42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8"/>
      <c r="T20" s="48"/>
      <c r="U20" s="49"/>
      <c r="V20" s="48"/>
      <c r="W20" s="54"/>
      <c r="X20" s="51"/>
      <c r="Y20" s="295"/>
      <c r="Z20" s="74"/>
      <c r="AA20" s="53"/>
      <c r="AB20" s="53"/>
      <c r="AC20" s="53"/>
      <c r="AD20" s="53"/>
      <c r="AE20" s="48"/>
      <c r="AF20" s="48"/>
      <c r="AG20" s="48"/>
      <c r="AH20" s="48"/>
      <c r="AI20" s="48"/>
      <c r="AJ20" s="48"/>
      <c r="AK20" s="48"/>
      <c r="AL20" s="53"/>
      <c r="AM20" s="53"/>
      <c r="AN20" s="53"/>
      <c r="AO20" s="48"/>
      <c r="AP20" s="48"/>
      <c r="AQ20" s="48"/>
      <c r="AR20" s="48"/>
      <c r="AS20" s="48"/>
      <c r="AT20" s="48"/>
      <c r="AU20" s="48"/>
      <c r="AV20" s="53"/>
      <c r="AW20" s="48"/>
      <c r="AX20" s="48"/>
      <c r="AY20" s="48"/>
      <c r="AZ20" s="48"/>
      <c r="BA20" s="48"/>
      <c r="BB20" s="48"/>
      <c r="BC20" s="48"/>
      <c r="BD20" s="48"/>
      <c r="BE20" s="48"/>
      <c r="BF20" s="54"/>
      <c r="BG20" s="5"/>
    </row>
    <row r="21" spans="1:59" ht="12" customHeight="1" x14ac:dyDescent="0.25">
      <c r="A21" s="295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8"/>
      <c r="T21" s="48"/>
      <c r="U21" s="49"/>
      <c r="V21" s="48"/>
      <c r="W21" s="54"/>
      <c r="X21" s="51"/>
      <c r="Y21" s="295"/>
      <c r="Z21" s="74"/>
      <c r="AA21" s="53"/>
      <c r="AB21" s="53"/>
      <c r="AC21" s="53"/>
      <c r="AD21" s="53"/>
      <c r="AE21" s="48"/>
      <c r="AF21" s="48"/>
      <c r="AG21" s="48"/>
      <c r="AH21" s="48"/>
      <c r="AI21" s="48"/>
      <c r="AJ21" s="48"/>
      <c r="AK21" s="48"/>
      <c r="AL21" s="53"/>
      <c r="AM21" s="53"/>
      <c r="AN21" s="53"/>
      <c r="AO21" s="48"/>
      <c r="AP21" s="48"/>
      <c r="AQ21" s="48"/>
      <c r="AR21" s="48"/>
      <c r="AS21" s="48"/>
      <c r="AT21" s="48"/>
      <c r="AU21" s="48"/>
      <c r="AV21" s="53"/>
      <c r="AW21" s="48"/>
      <c r="AX21" s="48"/>
      <c r="AY21" s="48"/>
      <c r="AZ21" s="48"/>
      <c r="BA21" s="48"/>
      <c r="BB21" s="48"/>
      <c r="BC21" s="48"/>
      <c r="BD21" s="48"/>
      <c r="BE21" s="48"/>
      <c r="BF21" s="54"/>
      <c r="BG21" s="5"/>
    </row>
    <row r="22" spans="1:59" ht="12" customHeight="1" thickBot="1" x14ac:dyDescent="0.3">
      <c r="A22" s="296"/>
      <c r="B22" s="415" t="s">
        <v>55</v>
      </c>
      <c r="C22" s="416"/>
      <c r="D22" s="419"/>
      <c r="E22" s="261"/>
      <c r="F22" s="65"/>
      <c r="G22" s="76"/>
      <c r="H22" s="349"/>
      <c r="I22" s="350"/>
      <c r="J22" s="350"/>
      <c r="K22" s="350"/>
      <c r="L22" s="350"/>
      <c r="M22" s="350"/>
      <c r="N22" s="350"/>
      <c r="O22" s="350"/>
      <c r="P22" s="351"/>
      <c r="Q22" s="65"/>
      <c r="R22" s="65"/>
      <c r="S22" s="66"/>
      <c r="T22" s="66"/>
      <c r="U22" s="77"/>
      <c r="V22" s="66"/>
      <c r="W22" s="67"/>
      <c r="X22" s="51"/>
      <c r="Y22" s="296"/>
      <c r="Z22" s="417" t="s">
        <v>55</v>
      </c>
      <c r="AA22" s="418"/>
      <c r="AB22" s="122"/>
      <c r="AC22" s="78"/>
      <c r="AD22" s="78"/>
      <c r="AE22" s="66"/>
      <c r="AF22" s="66"/>
      <c r="AG22" s="66"/>
      <c r="AH22" s="66"/>
      <c r="AI22" s="66"/>
      <c r="AJ22" s="66"/>
      <c r="AK22" s="66"/>
      <c r="AL22" s="78"/>
      <c r="AM22" s="78"/>
      <c r="AN22" s="78"/>
      <c r="AO22" s="66"/>
      <c r="AP22" s="66"/>
      <c r="AQ22" s="66"/>
      <c r="AR22" s="66"/>
      <c r="AS22" s="66"/>
      <c r="AT22" s="66"/>
      <c r="AU22" s="66"/>
      <c r="AV22" s="78"/>
      <c r="AW22" s="66"/>
      <c r="AX22" s="66"/>
      <c r="AY22" s="66"/>
      <c r="AZ22" s="66"/>
      <c r="BA22" s="66"/>
      <c r="BB22" s="66"/>
      <c r="BC22" s="66"/>
      <c r="BD22" s="66"/>
      <c r="BE22" s="66"/>
      <c r="BF22" s="67"/>
      <c r="BG22" s="5"/>
    </row>
    <row r="23" spans="1:59" ht="12" customHeight="1" thickBot="1" x14ac:dyDescent="0.3">
      <c r="A23" s="305" t="s">
        <v>56</v>
      </c>
      <c r="B23" s="306"/>
      <c r="C23" s="306"/>
      <c r="D23" s="306"/>
      <c r="E23" s="262"/>
      <c r="F23" s="79"/>
      <c r="G23" s="79"/>
      <c r="H23" s="355"/>
      <c r="I23" s="356"/>
      <c r="J23" s="356"/>
      <c r="K23" s="356"/>
      <c r="L23" s="356"/>
      <c r="M23" s="356"/>
      <c r="N23" s="356"/>
      <c r="O23" s="356"/>
      <c r="P23" s="357"/>
      <c r="Q23" s="79"/>
      <c r="R23" s="79"/>
      <c r="S23" s="80"/>
      <c r="T23" s="80"/>
      <c r="U23" s="80"/>
      <c r="V23" s="81"/>
      <c r="W23" s="81"/>
      <c r="X23" s="51"/>
      <c r="Y23" s="305" t="s">
        <v>56</v>
      </c>
      <c r="Z23" s="306"/>
      <c r="AA23" s="307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5"/>
    </row>
    <row r="24" spans="1:59" ht="12" customHeight="1" x14ac:dyDescent="0.25">
      <c r="A24" s="82"/>
      <c r="B24" s="82"/>
      <c r="C24" s="82"/>
      <c r="D24" s="82"/>
      <c r="E24" s="82"/>
      <c r="F24" s="5"/>
      <c r="G24" s="5"/>
      <c r="H24" s="123"/>
      <c r="I24" s="123"/>
      <c r="J24" s="123"/>
      <c r="K24" s="123"/>
      <c r="L24" s="123"/>
      <c r="M24" s="123"/>
      <c r="N24" s="123"/>
      <c r="O24" s="123"/>
      <c r="P24" s="123"/>
      <c r="Q24" s="5"/>
      <c r="R24" s="5"/>
      <c r="S24" s="105"/>
      <c r="T24" s="105"/>
      <c r="U24" s="105"/>
      <c r="V24" s="124"/>
      <c r="W24" s="124"/>
      <c r="X24" s="51"/>
      <c r="Y24" s="82"/>
      <c r="Z24" s="82"/>
      <c r="AA24" s="82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5"/>
    </row>
    <row r="25" spans="1:59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9" t="s">
        <v>57</v>
      </c>
      <c r="T25" s="90"/>
      <c r="U25" s="90"/>
      <c r="V25" s="90"/>
      <c r="W25" s="90"/>
      <c r="X25" s="51"/>
      <c r="Y25" s="91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89" t="s">
        <v>57</v>
      </c>
      <c r="AX25" s="84"/>
      <c r="AY25" s="90"/>
      <c r="AZ25" s="90"/>
      <c r="BA25" s="90"/>
      <c r="BB25" s="125"/>
      <c r="BC25" s="125"/>
      <c r="BD25" s="125"/>
      <c r="BE25" s="125"/>
      <c r="BF25" s="125"/>
      <c r="BG25" s="5"/>
    </row>
    <row r="26" spans="1:59" ht="11.1" customHeight="1" x14ac:dyDescent="0.25">
      <c r="A26" s="82" t="s">
        <v>58</v>
      </c>
      <c r="B26" s="339" t="s">
        <v>92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126"/>
      <c r="Y26" s="82" t="s">
        <v>58</v>
      </c>
      <c r="Z26" s="381" t="s">
        <v>93</v>
      </c>
      <c r="AA26" s="381"/>
      <c r="AB26" s="381"/>
      <c r="AC26" s="381"/>
      <c r="AD26" s="381"/>
      <c r="AE26" s="381"/>
      <c r="AF26" s="381"/>
      <c r="AG26" s="381"/>
      <c r="AH26" s="381"/>
      <c r="AI26" s="381"/>
      <c r="AJ26" s="381"/>
      <c r="AK26" s="381"/>
      <c r="AL26" s="381"/>
      <c r="AM26" s="381"/>
      <c r="AN26" s="381"/>
      <c r="AO26" s="381"/>
      <c r="AP26" s="381"/>
      <c r="AQ26" s="381"/>
      <c r="AR26" s="381"/>
      <c r="AS26" s="381"/>
      <c r="AT26" s="381"/>
      <c r="AU26" s="381"/>
      <c r="AV26" s="381"/>
      <c r="AW26" s="381"/>
      <c r="AX26" s="381"/>
      <c r="AY26" s="381"/>
      <c r="AZ26" s="381"/>
      <c r="BA26" s="381"/>
      <c r="BB26" s="381"/>
      <c r="BC26" s="381"/>
      <c r="BD26" s="381"/>
      <c r="BE26" s="381"/>
      <c r="BF26" s="381"/>
      <c r="BG26" s="5"/>
    </row>
    <row r="27" spans="1:59" ht="11.1" customHeight="1" x14ac:dyDescent="0.25">
      <c r="A27" s="82" t="s">
        <v>58</v>
      </c>
      <c r="B27" s="339" t="s">
        <v>61</v>
      </c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126"/>
      <c r="Y27" s="82" t="s">
        <v>58</v>
      </c>
      <c r="Z27" s="381" t="s">
        <v>94</v>
      </c>
      <c r="AA27" s="381"/>
      <c r="AB27" s="381"/>
      <c r="AC27" s="381"/>
      <c r="AD27" s="381"/>
      <c r="AE27" s="381"/>
      <c r="AF27" s="381"/>
      <c r="AG27" s="381"/>
      <c r="AH27" s="381"/>
      <c r="AI27" s="381"/>
      <c r="AJ27" s="381"/>
      <c r="AK27" s="381"/>
      <c r="AL27" s="381"/>
      <c r="AM27" s="381"/>
      <c r="AN27" s="381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C27" s="381"/>
      <c r="BD27" s="381"/>
      <c r="BE27" s="381"/>
      <c r="BF27" s="381"/>
      <c r="BG27" s="5"/>
    </row>
    <row r="28" spans="1:59" ht="11.1" customHeight="1" x14ac:dyDescent="0.25">
      <c r="A28" s="82" t="s">
        <v>58</v>
      </c>
      <c r="B28" s="381" t="s">
        <v>95</v>
      </c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127"/>
      <c r="Y28" s="82" t="s">
        <v>58</v>
      </c>
      <c r="Z28" s="381" t="s">
        <v>96</v>
      </c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  <c r="BA28" s="381"/>
      <c r="BB28" s="381"/>
      <c r="BC28" s="381"/>
      <c r="BD28" s="381"/>
      <c r="BE28" s="381"/>
      <c r="BF28" s="381"/>
      <c r="BG28" s="5"/>
    </row>
    <row r="29" spans="1:59" ht="23.1" customHeight="1" x14ac:dyDescent="0.25">
      <c r="A29" s="82" t="s">
        <v>58</v>
      </c>
      <c r="B29" s="381" t="s">
        <v>94</v>
      </c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127"/>
      <c r="Y29" s="82" t="s">
        <v>58</v>
      </c>
      <c r="Z29" s="381" t="s">
        <v>97</v>
      </c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1"/>
      <c r="BC29" s="381"/>
      <c r="BD29" s="381"/>
      <c r="BE29" s="381"/>
      <c r="BF29" s="381"/>
      <c r="BG29" s="5"/>
    </row>
    <row r="30" spans="1:59" ht="23.1" customHeight="1" x14ac:dyDescent="0.25">
      <c r="A30" s="82" t="s">
        <v>58</v>
      </c>
      <c r="B30" s="381" t="s">
        <v>98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127"/>
      <c r="Y30" s="82" t="s">
        <v>58</v>
      </c>
      <c r="Z30" s="381" t="s">
        <v>99</v>
      </c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  <c r="BA30" s="381"/>
      <c r="BB30" s="381"/>
      <c r="BC30" s="381"/>
      <c r="BD30" s="381"/>
      <c r="BE30" s="381"/>
      <c r="BF30" s="381"/>
      <c r="BG30" s="5"/>
    </row>
    <row r="31" spans="1:59" ht="23.1" customHeight="1" x14ac:dyDescent="0.25">
      <c r="A31" s="82" t="s">
        <v>58</v>
      </c>
      <c r="B31" s="381" t="s">
        <v>100</v>
      </c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127"/>
      <c r="Y31" s="82" t="s">
        <v>58</v>
      </c>
      <c r="Z31" s="381" t="s">
        <v>101</v>
      </c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5"/>
    </row>
    <row r="32" spans="1:59" ht="23.1" customHeight="1" x14ac:dyDescent="0.25">
      <c r="A32" s="82" t="s">
        <v>58</v>
      </c>
      <c r="B32" s="381" t="s">
        <v>102</v>
      </c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127"/>
      <c r="Y32" s="82" t="s">
        <v>58</v>
      </c>
      <c r="Z32" s="381" t="s">
        <v>103</v>
      </c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1"/>
      <c r="BC32" s="381"/>
      <c r="BD32" s="381"/>
      <c r="BE32" s="381"/>
      <c r="BF32" s="381"/>
      <c r="BG32" s="5"/>
    </row>
    <row r="33" spans="1:59" ht="11.1" customHeight="1" x14ac:dyDescent="0.25">
      <c r="A33" s="82" t="s">
        <v>58</v>
      </c>
      <c r="B33" s="381" t="s">
        <v>219</v>
      </c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123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5"/>
    </row>
    <row r="34" spans="1:59" ht="11.1" customHeight="1" x14ac:dyDescent="0.25">
      <c r="A34" s="82" t="s">
        <v>58</v>
      </c>
      <c r="B34" s="381" t="s">
        <v>73</v>
      </c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128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5"/>
    </row>
    <row r="35" spans="1:59" ht="23.1" customHeight="1" x14ac:dyDescent="0.25">
      <c r="A35" s="82" t="s">
        <v>58</v>
      </c>
      <c r="B35" s="381" t="s">
        <v>74</v>
      </c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129"/>
      <c r="Y35" s="128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customHeight="1" x14ac:dyDescent="0.25">
      <c r="A36" s="82" t="s">
        <v>58</v>
      </c>
      <c r="B36" s="381" t="s">
        <v>104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127"/>
      <c r="Y36" s="128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customHeight="1" x14ac:dyDescent="0.25">
      <c r="A37" s="82" t="s">
        <v>58</v>
      </c>
      <c r="B37" s="381" t="s">
        <v>76</v>
      </c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127"/>
      <c r="Y37" s="130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5"/>
    </row>
    <row r="38" spans="1:59" s="100" customFormat="1" ht="23.1" customHeight="1" x14ac:dyDescent="0.25">
      <c r="A38" s="82" t="s">
        <v>58</v>
      </c>
      <c r="B38" s="381" t="s">
        <v>105</v>
      </c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127"/>
      <c r="Y38" s="128"/>
      <c r="Z38" s="128"/>
      <c r="AA38" s="128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</row>
    <row r="39" spans="1:59" s="100" customFormat="1" ht="23.1" customHeight="1" x14ac:dyDescent="0.25">
      <c r="A39" s="82" t="s">
        <v>58</v>
      </c>
      <c r="B39" s="381" t="s">
        <v>106</v>
      </c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127"/>
      <c r="Y39" s="128"/>
      <c r="Z39" s="128"/>
      <c r="AA39" s="128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</row>
    <row r="40" spans="1:59" s="100" customFormat="1" ht="30.75" customHeight="1" x14ac:dyDescent="0.25">
      <c r="A40" s="82" t="s">
        <v>58</v>
      </c>
      <c r="B40" s="381" t="s">
        <v>107</v>
      </c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127"/>
      <c r="Y40" s="128"/>
      <c r="Z40" s="128"/>
      <c r="AA40" s="128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</row>
    <row r="41" spans="1:59" s="100" customFormat="1" ht="30" customHeight="1" x14ac:dyDescent="0.25">
      <c r="A41" s="82" t="s">
        <v>58</v>
      </c>
      <c r="B41" s="381" t="s">
        <v>108</v>
      </c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127"/>
      <c r="Y41" s="128"/>
      <c r="Z41" s="128"/>
      <c r="AA41" s="128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</row>
    <row r="42" spans="1:59" s="100" customFormat="1" ht="28.5" customHeight="1" x14ac:dyDescent="0.25">
      <c r="A42" s="82" t="s">
        <v>58</v>
      </c>
      <c r="B42" s="381" t="s">
        <v>109</v>
      </c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132"/>
      <c r="Y42" s="128"/>
      <c r="Z42" s="129"/>
      <c r="AA42" s="129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</row>
    <row r="43" spans="1:5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3"/>
      <c r="T43" s="133"/>
      <c r="U43" s="133"/>
      <c r="V43" s="133"/>
      <c r="W43" s="133"/>
      <c r="X43" s="132"/>
      <c r="Y43" s="13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</sheetData>
  <mergeCells count="83">
    <mergeCell ref="B7:F7"/>
    <mergeCell ref="T7:W7"/>
    <mergeCell ref="B4:W4"/>
    <mergeCell ref="Y4:BF4"/>
    <mergeCell ref="B5:F5"/>
    <mergeCell ref="B6:F6"/>
    <mergeCell ref="T6:W6"/>
    <mergeCell ref="A9:A11"/>
    <mergeCell ref="B9:B11"/>
    <mergeCell ref="C9:C11"/>
    <mergeCell ref="D9:D11"/>
    <mergeCell ref="E9:E11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Q10:AR10"/>
    <mergeCell ref="AS10:AT10"/>
    <mergeCell ref="AU10:AV10"/>
    <mergeCell ref="AW9:AX10"/>
    <mergeCell ref="AY9:AZ10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tabSelected="1" zoomScaleNormal="100" workbookViewId="0">
      <selection activeCell="S6" sqref="S6:V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 x14ac:dyDescent="0.25">
      <c r="A2" s="11"/>
      <c r="B2" s="342" t="s">
        <v>135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11"/>
      <c r="Q2" s="11"/>
      <c r="R2" s="134"/>
      <c r="S2" s="11"/>
      <c r="T2" s="11"/>
      <c r="U2" s="11"/>
      <c r="V2" s="11"/>
      <c r="W2" s="135"/>
      <c r="X2" s="8"/>
      <c r="Y2" s="342" t="s">
        <v>136</v>
      </c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34"/>
      <c r="S3" s="11"/>
      <c r="T3" s="11"/>
      <c r="U3" s="11"/>
      <c r="V3" s="11"/>
      <c r="W3" s="135"/>
      <c r="X3" s="8"/>
      <c r="Y3" s="342" t="s">
        <v>3</v>
      </c>
      <c r="Z3" s="342"/>
      <c r="AA3" s="342"/>
      <c r="AB3" s="342"/>
      <c r="AC3" s="342"/>
      <c r="AD3" s="342"/>
      <c r="AE3" s="342"/>
      <c r="AF3" s="342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43" t="s">
        <v>112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135"/>
      <c r="X4" s="343" t="s">
        <v>113</v>
      </c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11"/>
    </row>
    <row r="5" spans="1:58" s="4" customFormat="1" ht="12" customHeight="1" x14ac:dyDescent="0.25">
      <c r="A5" s="11"/>
      <c r="B5" s="339" t="s">
        <v>242</v>
      </c>
      <c r="C5" s="339"/>
      <c r="D5" s="339"/>
      <c r="E5" s="339"/>
      <c r="F5" s="33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39" t="s">
        <v>233</v>
      </c>
      <c r="C6" s="339"/>
      <c r="D6" s="339"/>
      <c r="E6" s="339"/>
      <c r="F6" s="33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40" t="s">
        <v>249</v>
      </c>
      <c r="T6" s="340"/>
      <c r="U6" s="340"/>
      <c r="V6" s="340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39" t="s">
        <v>243</v>
      </c>
      <c r="C7" s="339"/>
      <c r="D7" s="339"/>
      <c r="E7" s="339"/>
      <c r="F7" s="339"/>
      <c r="G7" s="209"/>
      <c r="H7" s="209"/>
      <c r="I7" s="209"/>
      <c r="J7" s="209"/>
      <c r="K7" s="209"/>
      <c r="L7" s="209"/>
      <c r="M7" s="209"/>
      <c r="N7" s="209"/>
      <c r="O7" s="209"/>
      <c r="P7" s="11"/>
      <c r="Q7" s="11"/>
      <c r="R7" s="11"/>
      <c r="S7" s="340" t="s">
        <v>237</v>
      </c>
      <c r="T7" s="340"/>
      <c r="U7" s="340"/>
      <c r="V7" s="340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314" t="s">
        <v>6</v>
      </c>
      <c r="B9" s="316" t="s">
        <v>85</v>
      </c>
      <c r="C9" s="312" t="s">
        <v>86</v>
      </c>
      <c r="D9" s="312" t="s">
        <v>137</v>
      </c>
      <c r="E9" s="312" t="s">
        <v>138</v>
      </c>
      <c r="F9" s="312" t="s">
        <v>139</v>
      </c>
      <c r="G9" s="312" t="s">
        <v>13</v>
      </c>
      <c r="H9" s="312" t="s">
        <v>14</v>
      </c>
      <c r="I9" s="312"/>
      <c r="J9" s="312"/>
      <c r="K9" s="312" t="s">
        <v>140</v>
      </c>
      <c r="L9" s="312"/>
      <c r="M9" s="312"/>
      <c r="N9" s="312" t="s">
        <v>16</v>
      </c>
      <c r="O9" s="312"/>
      <c r="P9" s="328" t="s">
        <v>17</v>
      </c>
      <c r="Q9" s="330" t="s">
        <v>18</v>
      </c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314" t="s">
        <v>6</v>
      </c>
      <c r="Y9" s="316" t="s">
        <v>85</v>
      </c>
      <c r="Z9" s="332" t="s">
        <v>86</v>
      </c>
      <c r="AA9" s="19" t="s">
        <v>20</v>
      </c>
      <c r="AB9" s="337" t="s">
        <v>141</v>
      </c>
      <c r="AC9" s="338"/>
      <c r="AD9" s="338"/>
      <c r="AE9" s="338"/>
      <c r="AF9" s="338"/>
      <c r="AG9" s="338"/>
      <c r="AH9" s="338"/>
      <c r="AI9" s="338"/>
      <c r="AJ9" s="338"/>
      <c r="AK9" s="338"/>
      <c r="AL9" s="338" t="s">
        <v>23</v>
      </c>
      <c r="AM9" s="338"/>
      <c r="AN9" s="338"/>
      <c r="AO9" s="338"/>
      <c r="AP9" s="338"/>
      <c r="AQ9" s="338"/>
      <c r="AR9" s="338"/>
      <c r="AS9" s="338"/>
      <c r="AT9" s="338"/>
      <c r="AU9" s="338"/>
      <c r="AV9" s="312" t="s">
        <v>24</v>
      </c>
      <c r="AW9" s="312"/>
      <c r="AX9" s="312" t="s">
        <v>25</v>
      </c>
      <c r="AY9" s="312"/>
      <c r="AZ9" s="312" t="s">
        <v>26</v>
      </c>
      <c r="BA9" s="312"/>
      <c r="BB9" s="312" t="s">
        <v>27</v>
      </c>
      <c r="BC9" s="312"/>
      <c r="BD9" s="312" t="s">
        <v>28</v>
      </c>
      <c r="BE9" s="334"/>
    </row>
    <row r="10" spans="1:58" s="20" customFormat="1" ht="20.100000000000001" customHeight="1" x14ac:dyDescent="0.25">
      <c r="A10" s="315"/>
      <c r="B10" s="317"/>
      <c r="C10" s="313"/>
      <c r="D10" s="313"/>
      <c r="E10" s="313"/>
      <c r="F10" s="313"/>
      <c r="G10" s="313"/>
      <c r="H10" s="313" t="s">
        <v>29</v>
      </c>
      <c r="I10" s="313" t="s">
        <v>30</v>
      </c>
      <c r="J10" s="313"/>
      <c r="K10" s="313" t="s">
        <v>31</v>
      </c>
      <c r="L10" s="313" t="s">
        <v>32</v>
      </c>
      <c r="M10" s="313"/>
      <c r="N10" s="313" t="s">
        <v>33</v>
      </c>
      <c r="O10" s="313" t="s">
        <v>34</v>
      </c>
      <c r="P10" s="329"/>
      <c r="Q10" s="331"/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315"/>
      <c r="Y10" s="317"/>
      <c r="Z10" s="333"/>
      <c r="AA10" s="23" t="str">
        <f>S10</f>
        <v>_______</v>
      </c>
      <c r="AB10" s="336" t="s">
        <v>37</v>
      </c>
      <c r="AC10" s="311"/>
      <c r="AD10" s="311" t="s">
        <v>38</v>
      </c>
      <c r="AE10" s="311"/>
      <c r="AF10" s="311" t="s">
        <v>39</v>
      </c>
      <c r="AG10" s="311"/>
      <c r="AH10" s="311" t="s">
        <v>40</v>
      </c>
      <c r="AI10" s="311"/>
      <c r="AJ10" s="311" t="s">
        <v>41</v>
      </c>
      <c r="AK10" s="311"/>
      <c r="AL10" s="311" t="s">
        <v>42</v>
      </c>
      <c r="AM10" s="311"/>
      <c r="AN10" s="311" t="s">
        <v>38</v>
      </c>
      <c r="AO10" s="311"/>
      <c r="AP10" s="311" t="s">
        <v>39</v>
      </c>
      <c r="AQ10" s="311"/>
      <c r="AR10" s="311" t="s">
        <v>40</v>
      </c>
      <c r="AS10" s="311"/>
      <c r="AT10" s="311" t="s">
        <v>41</v>
      </c>
      <c r="AU10" s="311"/>
      <c r="AV10" s="313"/>
      <c r="AW10" s="313"/>
      <c r="AX10" s="313"/>
      <c r="AY10" s="313"/>
      <c r="AZ10" s="313"/>
      <c r="BA10" s="313"/>
      <c r="BB10" s="313"/>
      <c r="BC10" s="313"/>
      <c r="BD10" s="313"/>
      <c r="BE10" s="335"/>
    </row>
    <row r="11" spans="1:58" s="20" customFormat="1" ht="15.95" customHeight="1" x14ac:dyDescent="0.25">
      <c r="A11" s="315"/>
      <c r="B11" s="317"/>
      <c r="C11" s="313"/>
      <c r="D11" s="313"/>
      <c r="E11" s="313"/>
      <c r="F11" s="313"/>
      <c r="G11" s="313"/>
      <c r="H11" s="313"/>
      <c r="I11" s="145" t="s">
        <v>43</v>
      </c>
      <c r="J11" s="145" t="s">
        <v>44</v>
      </c>
      <c r="K11" s="313"/>
      <c r="L11" s="145" t="s">
        <v>43</v>
      </c>
      <c r="M11" s="145" t="s">
        <v>44</v>
      </c>
      <c r="N11" s="313"/>
      <c r="O11" s="313"/>
      <c r="P11" s="329"/>
      <c r="Q11" s="331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315"/>
      <c r="Y11" s="317"/>
      <c r="Z11" s="333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4">
        <v>18</v>
      </c>
      <c r="S12" s="154">
        <v>19</v>
      </c>
      <c r="T12" s="154">
        <v>20</v>
      </c>
      <c r="U12" s="154">
        <v>21</v>
      </c>
      <c r="V12" s="155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18" t="s">
        <v>52</v>
      </c>
      <c r="B13" s="211"/>
      <c r="C13" s="159"/>
      <c r="D13" s="160"/>
      <c r="E13" s="160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21" t="s">
        <v>52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19"/>
      <c r="B14" s="164"/>
      <c r="C14" s="166"/>
      <c r="D14" s="166"/>
      <c r="E14" s="166"/>
      <c r="F14" s="167"/>
      <c r="G14" s="159"/>
      <c r="H14" s="166"/>
      <c r="I14" s="166"/>
      <c r="J14" s="166"/>
      <c r="K14" s="166"/>
      <c r="L14" s="166"/>
      <c r="M14" s="168"/>
      <c r="N14" s="168"/>
      <c r="O14" s="168"/>
      <c r="P14" s="169"/>
      <c r="Q14" s="169"/>
      <c r="R14" s="52"/>
      <c r="S14" s="52"/>
      <c r="T14" s="170"/>
      <c r="U14" s="52"/>
      <c r="V14" s="171"/>
      <c r="W14" s="172"/>
      <c r="X14" s="321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19"/>
      <c r="B15" s="164"/>
      <c r="C15" s="168"/>
      <c r="D15" s="168"/>
      <c r="E15" s="168"/>
      <c r="F15" s="174"/>
      <c r="G15" s="159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21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19"/>
      <c r="B16" s="175"/>
      <c r="C16" s="177"/>
      <c r="D16" s="177"/>
      <c r="E16" s="177"/>
      <c r="F16" s="178"/>
      <c r="G16" s="40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21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20"/>
      <c r="B17" s="297" t="s">
        <v>53</v>
      </c>
      <c r="C17" s="298"/>
      <c r="D17" s="299"/>
      <c r="E17" s="182"/>
      <c r="F17" s="212"/>
      <c r="G17" s="386"/>
      <c r="H17" s="326"/>
      <c r="I17" s="326"/>
      <c r="J17" s="326"/>
      <c r="K17" s="326"/>
      <c r="L17" s="326"/>
      <c r="M17" s="326"/>
      <c r="N17" s="326"/>
      <c r="O17" s="327"/>
      <c r="P17" s="182"/>
      <c r="Q17" s="182"/>
      <c r="R17" s="183"/>
      <c r="S17" s="183"/>
      <c r="T17" s="183"/>
      <c r="U17" s="183"/>
      <c r="V17" s="184"/>
      <c r="W17" s="172"/>
      <c r="X17" s="322"/>
      <c r="Y17" s="298" t="s">
        <v>53</v>
      </c>
      <c r="Z17" s="299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294" t="s">
        <v>54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295" t="s">
        <v>54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295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213"/>
      <c r="V19" s="214"/>
      <c r="W19" s="172"/>
      <c r="X19" s="295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191"/>
      <c r="AW19" s="191"/>
      <c r="AX19" s="191"/>
      <c r="AY19" s="191"/>
      <c r="AZ19" s="191"/>
      <c r="BA19" s="191"/>
      <c r="BB19" s="191"/>
      <c r="BC19" s="191"/>
      <c r="BD19" s="191"/>
      <c r="BE19" s="192"/>
      <c r="BF19" s="11"/>
    </row>
    <row r="20" spans="1:58" ht="12" customHeight="1" x14ac:dyDescent="0.25">
      <c r="A20" s="295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295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295"/>
      <c r="B21" s="42"/>
      <c r="C21" s="46"/>
      <c r="D21" s="46"/>
      <c r="E21" s="46"/>
      <c r="F21" s="46"/>
      <c r="G21" s="58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295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296"/>
      <c r="B22" s="382" t="s">
        <v>55</v>
      </c>
      <c r="C22" s="383"/>
      <c r="D22" s="384"/>
      <c r="E22" s="65"/>
      <c r="F22" s="215"/>
      <c r="G22" s="349"/>
      <c r="H22" s="350"/>
      <c r="I22" s="350"/>
      <c r="J22" s="350"/>
      <c r="K22" s="350"/>
      <c r="L22" s="350"/>
      <c r="M22" s="350"/>
      <c r="N22" s="350"/>
      <c r="O22" s="351"/>
      <c r="P22" s="65"/>
      <c r="Q22" s="65"/>
      <c r="R22" s="66"/>
      <c r="S22" s="66"/>
      <c r="T22" s="77"/>
      <c r="U22" s="66"/>
      <c r="V22" s="67"/>
      <c r="W22" s="172"/>
      <c r="X22" s="296"/>
      <c r="Y22" s="385" t="s">
        <v>55</v>
      </c>
      <c r="Z22" s="304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05" t="s">
        <v>56</v>
      </c>
      <c r="B23" s="306"/>
      <c r="C23" s="306"/>
      <c r="D23" s="307"/>
      <c r="E23" s="79"/>
      <c r="F23" s="79"/>
      <c r="G23" s="355"/>
      <c r="H23" s="356"/>
      <c r="I23" s="356"/>
      <c r="J23" s="356"/>
      <c r="K23" s="356"/>
      <c r="L23" s="356"/>
      <c r="M23" s="356"/>
      <c r="N23" s="356"/>
      <c r="O23" s="357"/>
      <c r="P23" s="79"/>
      <c r="Q23" s="79"/>
      <c r="R23" s="80"/>
      <c r="S23" s="80"/>
      <c r="T23" s="80"/>
      <c r="U23" s="80"/>
      <c r="V23" s="216"/>
      <c r="W23" s="172"/>
      <c r="X23" s="305" t="s">
        <v>56</v>
      </c>
      <c r="Y23" s="306"/>
      <c r="Z23" s="307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5"/>
      <c r="Q24" s="5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198"/>
      <c r="AX25" s="200"/>
      <c r="AY25" s="200"/>
      <c r="AZ25" s="200"/>
      <c r="BA25" s="200"/>
      <c r="BB25" s="200"/>
      <c r="BC25" s="200"/>
      <c r="BD25" s="200"/>
      <c r="BE25" s="200"/>
      <c r="BF25" s="11"/>
    </row>
    <row r="26" spans="1:58" ht="11.1" customHeight="1" x14ac:dyDescent="0.25">
      <c r="A26" s="93" t="s">
        <v>58</v>
      </c>
      <c r="B26" s="292" t="s">
        <v>142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135"/>
      <c r="X26" s="93" t="s">
        <v>58</v>
      </c>
      <c r="Y26" s="289" t="s">
        <v>143</v>
      </c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11"/>
    </row>
    <row r="27" spans="1:58" ht="11.1" customHeight="1" x14ac:dyDescent="0.25">
      <c r="A27" s="93" t="s">
        <v>58</v>
      </c>
      <c r="B27" s="292" t="s">
        <v>144</v>
      </c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135"/>
      <c r="X27" s="93" t="s">
        <v>58</v>
      </c>
      <c r="Y27" s="289" t="s">
        <v>94</v>
      </c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11"/>
    </row>
    <row r="28" spans="1:58" ht="11.1" customHeight="1" x14ac:dyDescent="0.25">
      <c r="A28" s="93" t="s">
        <v>58</v>
      </c>
      <c r="B28" s="289" t="s">
        <v>143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01"/>
      <c r="X28" s="93" t="s">
        <v>58</v>
      </c>
      <c r="Y28" s="289" t="s">
        <v>120</v>
      </c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11"/>
    </row>
    <row r="29" spans="1:58" ht="11.1" customHeight="1" x14ac:dyDescent="0.25">
      <c r="A29" s="93" t="s">
        <v>58</v>
      </c>
      <c r="B29" s="289" t="s">
        <v>94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01"/>
      <c r="X29" s="93" t="s">
        <v>58</v>
      </c>
      <c r="Y29" s="289" t="s">
        <v>145</v>
      </c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11"/>
    </row>
    <row r="30" spans="1:58" ht="11.1" customHeight="1" x14ac:dyDescent="0.25">
      <c r="A30" s="93" t="s">
        <v>58</v>
      </c>
      <c r="B30" s="289" t="s">
        <v>146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01"/>
      <c r="X30" s="93" t="s">
        <v>58</v>
      </c>
      <c r="Y30" s="289" t="s">
        <v>147</v>
      </c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11"/>
    </row>
    <row r="31" spans="1:58" ht="11.1" customHeight="1" x14ac:dyDescent="0.25">
      <c r="A31" s="93" t="s">
        <v>58</v>
      </c>
      <c r="B31" s="289" t="s">
        <v>148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01"/>
      <c r="X31" s="93" t="s">
        <v>58</v>
      </c>
      <c r="Y31" s="289" t="s">
        <v>149</v>
      </c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11"/>
    </row>
    <row r="32" spans="1:58" ht="11.1" customHeight="1" x14ac:dyDescent="0.25">
      <c r="A32" s="93" t="s">
        <v>58</v>
      </c>
      <c r="B32" s="289" t="s">
        <v>150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01"/>
      <c r="X32" s="93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11"/>
    </row>
    <row r="33" spans="1:58" ht="11.1" customHeight="1" x14ac:dyDescent="0.25">
      <c r="A33" s="93" t="s">
        <v>58</v>
      </c>
      <c r="B33" s="289" t="s">
        <v>151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01"/>
      <c r="X33" s="93"/>
      <c r="Y33" s="381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11"/>
    </row>
    <row r="34" spans="1:58" ht="23.1" customHeight="1" x14ac:dyDescent="0.25">
      <c r="A34" s="93" t="s">
        <v>58</v>
      </c>
      <c r="B34" s="289" t="s">
        <v>152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01"/>
      <c r="X34" s="202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11"/>
    </row>
    <row r="35" spans="1:58" ht="11.1" customHeight="1" x14ac:dyDescent="0.25">
      <c r="A35" s="94" t="s">
        <v>58</v>
      </c>
      <c r="B35" s="289" t="s">
        <v>153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01"/>
      <c r="X35" s="202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customHeight="1" x14ac:dyDescent="0.25">
      <c r="A36" s="94" t="s">
        <v>58</v>
      </c>
      <c r="B36" s="289" t="s">
        <v>154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01"/>
      <c r="X36" s="202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289" t="s">
        <v>155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01"/>
      <c r="X37" s="203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1"/>
    </row>
    <row r="38" spans="1:58" s="100" customFormat="1" ht="11.1" customHeight="1" x14ac:dyDescent="0.25">
      <c r="A38" s="94" t="s">
        <v>58</v>
      </c>
      <c r="B38" s="289" t="s">
        <v>156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01"/>
      <c r="X38" s="202"/>
      <c r="Y38" s="202"/>
      <c r="Z38" s="202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</row>
    <row r="39" spans="1:58" s="100" customFormat="1" ht="11.1" customHeight="1" x14ac:dyDescent="0.25">
      <c r="A39" s="94" t="s">
        <v>58</v>
      </c>
      <c r="B39" s="289" t="s">
        <v>157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01"/>
      <c r="X39" s="202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11.1" customHeight="1" x14ac:dyDescent="0.25">
      <c r="A40" s="94" t="s">
        <v>58</v>
      </c>
      <c r="B40" s="289" t="s">
        <v>158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01"/>
      <c r="X40" s="202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11.1" customHeight="1" x14ac:dyDescent="0.25">
      <c r="A41" s="94" t="s">
        <v>58</v>
      </c>
      <c r="B41" s="289" t="s">
        <v>159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01"/>
      <c r="X41" s="202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9.75" customHeight="1" x14ac:dyDescent="0.25">
      <c r="A42" s="94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05"/>
      <c r="X42" s="202"/>
      <c r="Y42" s="206"/>
      <c r="Z42" s="206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5:F5"/>
    <mergeCell ref="B2:O2"/>
    <mergeCell ref="Y2:AN2"/>
    <mergeCell ref="Y3:AF3"/>
    <mergeCell ref="B4:V4"/>
    <mergeCell ref="X4:BE4"/>
    <mergeCell ref="A9:A11"/>
    <mergeCell ref="B9:B11"/>
    <mergeCell ref="C9:C11"/>
    <mergeCell ref="D9:D11"/>
    <mergeCell ref="E9:E11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18:A22"/>
    <mergeCell ref="X18:X22"/>
    <mergeCell ref="B22:D22"/>
    <mergeCell ref="G22:O22"/>
    <mergeCell ref="Y22:Z22"/>
    <mergeCell ref="A13:A17"/>
    <mergeCell ref="X13:X17"/>
    <mergeCell ref="B17:D17"/>
    <mergeCell ref="G17:O17"/>
    <mergeCell ref="Y17:Z17"/>
    <mergeCell ref="Y26:BE26"/>
    <mergeCell ref="B28:V28"/>
    <mergeCell ref="Y28:BE28"/>
    <mergeCell ref="B29:V29"/>
    <mergeCell ref="Y29:BE29"/>
    <mergeCell ref="B27:V27"/>
    <mergeCell ref="Y27:BE27"/>
    <mergeCell ref="B30:V30"/>
    <mergeCell ref="Y30:BE30"/>
    <mergeCell ref="B31:V31"/>
    <mergeCell ref="Y31:BE31"/>
    <mergeCell ref="B32:V32"/>
    <mergeCell ref="Y32:BE32"/>
    <mergeCell ref="B33:V33"/>
    <mergeCell ref="Y33:BE33"/>
    <mergeCell ref="Y34:BE34"/>
    <mergeCell ref="B35:V35"/>
    <mergeCell ref="B36:V36"/>
    <mergeCell ref="B42:V42"/>
    <mergeCell ref="B34:V34"/>
    <mergeCell ref="B37:V37"/>
    <mergeCell ref="B38:V38"/>
    <mergeCell ref="B39:V39"/>
    <mergeCell ref="B40:V40"/>
    <mergeCell ref="B41:V41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I1_Vanjski krediti</vt:lpstr>
      <vt:lpstr>I3_Unutrašnji krediti</vt:lpstr>
      <vt:lpstr>I5_Garancije </vt:lpstr>
      <vt:lpstr>I6_Ukupni_Dug</vt:lpstr>
      <vt:lpstr>I2_VD_Vrijednosni_papiri</vt:lpstr>
      <vt:lpstr>I4_UD_Vrijednosni_papiri</vt:lpstr>
      <vt:lpstr>'I1_Vanjski krediti'!Podrucje_ispisa</vt:lpstr>
      <vt:lpstr>I2_VD_Vrijednosni_papiri!Podrucje_ispisa</vt:lpstr>
      <vt:lpstr>'I3_Unutrašnji krediti'!Podrucje_ispisa</vt:lpstr>
      <vt:lpstr>I4_UD_Vrijednosni_papiri!Podrucje_ispisa</vt:lpstr>
      <vt:lpstr>'I5_Garancije '!Podrucje_ispisa</vt:lpstr>
      <vt:lpstr>I6_Ukupni_Dug!Podrucje_ispisa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Murisa K</cp:lastModifiedBy>
  <cp:lastPrinted>2026-01-28T12:23:08Z</cp:lastPrinted>
  <dcterms:created xsi:type="dcterms:W3CDTF">2025-10-06T10:49:54Z</dcterms:created>
  <dcterms:modified xsi:type="dcterms:W3CDTF">2026-05-26T09:53:49Z</dcterms:modified>
</cp:coreProperties>
</file>